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66925"/>
  <mc:AlternateContent xmlns:mc="http://schemas.openxmlformats.org/markup-compatibility/2006">
    <mc:Choice Requires="x15">
      <x15ac:absPath xmlns:x15ac="http://schemas.microsoft.com/office/spreadsheetml/2010/11/ac" url="C:\Users\ATHLON\Documents\EXCEL JUN 26\"/>
    </mc:Choice>
  </mc:AlternateContent>
  <xr:revisionPtr revIDLastSave="0" documentId="13_ncr:1_{B98D5126-F0B1-4D82-AAD3-AECF6AB7FD5D}" xr6:coauthVersionLast="47" xr6:coauthVersionMax="47" xr10:uidLastSave="{00000000-0000-0000-0000-000000000000}"/>
  <bookViews>
    <workbookView xWindow="-120" yWindow="-120" windowWidth="20730" windowHeight="11160" firstSheet="4" activeTab="5" xr2:uid="{00000000-000D-0000-FFFF-FFFF00000000}"/>
  </bookViews>
  <sheets>
    <sheet name="Anexo A 2DO 26" sheetId="1" r:id="rId1"/>
    <sheet name="Anexo C FORTAMUN 2DO TRIM 26" sheetId="5" r:id="rId2"/>
    <sheet name="Anexo A DEFINITIVO25" sheetId="6" r:id="rId3"/>
    <sheet name="Anexo C FORTAMUN DEFINITIVO 25" sheetId="7" r:id="rId4"/>
    <sheet name="Anexo B DEFINITIVO 25" sheetId="8" r:id="rId5"/>
    <sheet name="Anexo C FAISMUN DEFINITIVO 25" sheetId="9" r:id="rId6"/>
  </sheets>
  <definedNames>
    <definedName name="_xlnm.Print_Area" localSheetId="0">'Anexo A 2DO 26'!$A$1:$Q$53</definedName>
    <definedName name="_xlnm.Print_Area" localSheetId="2">'Anexo A DEFINITIVO25'!$A$1:$R$46</definedName>
    <definedName name="_xlnm.Print_Area" localSheetId="4">'Anexo B DEFINITIVO 25'!$A$1:$R$43</definedName>
    <definedName name="_xlnm.Print_Area" localSheetId="5">'Anexo C FAISMUN DEFINITIVO 25'!$A$1:$I$50</definedName>
    <definedName name="_xlnm.Print_Area" localSheetId="1">'Anexo C FORTAMUN 2DO TRIM 26'!$A$1:$I$123</definedName>
    <definedName name="_xlnm.Print_Area" localSheetId="3">'Anexo C FORTAMUN DEFINITIVO 25'!$A$1:$I$107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8" i="9" l="1"/>
  <c r="C38" i="9"/>
  <c r="F37" i="9"/>
  <c r="C37" i="9"/>
  <c r="F36" i="9"/>
  <c r="C36" i="9"/>
  <c r="F35" i="9"/>
  <c r="C35" i="9"/>
  <c r="F25" i="9"/>
  <c r="C25" i="9"/>
  <c r="F24" i="9"/>
  <c r="C24" i="9"/>
  <c r="F23" i="9"/>
  <c r="C23" i="9"/>
  <c r="F22" i="9"/>
  <c r="C22" i="9"/>
  <c r="F12" i="9"/>
  <c r="C12" i="9"/>
  <c r="F11" i="9"/>
  <c r="C11" i="9"/>
  <c r="F10" i="9"/>
  <c r="C10" i="9"/>
  <c r="F9" i="9"/>
  <c r="C9" i="9"/>
  <c r="P32" i="8"/>
  <c r="K32" i="8"/>
  <c r="J32" i="8"/>
  <c r="M31" i="8"/>
  <c r="L31" i="8"/>
  <c r="N31" i="8" s="1"/>
  <c r="O31" i="8" s="1"/>
  <c r="I31" i="8"/>
  <c r="N30" i="8"/>
  <c r="O30" i="8" s="1"/>
  <c r="M30" i="8"/>
  <c r="L30" i="8"/>
  <c r="I30" i="8"/>
  <c r="N29" i="8"/>
  <c r="O29" i="8" s="1"/>
  <c r="M29" i="8"/>
  <c r="L29" i="8"/>
  <c r="I29" i="8"/>
  <c r="M28" i="8"/>
  <c r="L28" i="8"/>
  <c r="N28" i="8" s="1"/>
  <c r="O28" i="8" s="1"/>
  <c r="I28" i="8"/>
  <c r="M27" i="8"/>
  <c r="L27" i="8"/>
  <c r="N27" i="8" s="1"/>
  <c r="O27" i="8" s="1"/>
  <c r="I27" i="8"/>
  <c r="N26" i="8"/>
  <c r="O26" i="8" s="1"/>
  <c r="M26" i="8"/>
  <c r="L26" i="8"/>
  <c r="I26" i="8"/>
  <c r="N25" i="8"/>
  <c r="O25" i="8" s="1"/>
  <c r="M25" i="8"/>
  <c r="L25" i="8"/>
  <c r="I25" i="8"/>
  <c r="E25" i="8"/>
  <c r="E26" i="8" s="1"/>
  <c r="E27" i="8" s="1"/>
  <c r="E28" i="8" s="1"/>
  <c r="E29" i="8" s="1"/>
  <c r="E30" i="8" s="1"/>
  <c r="E31" i="8" s="1"/>
  <c r="M24" i="8"/>
  <c r="L24" i="8"/>
  <c r="N24" i="8" s="1"/>
  <c r="O24" i="8" s="1"/>
  <c r="I24" i="8"/>
  <c r="E24" i="8"/>
  <c r="M23" i="8"/>
  <c r="L23" i="8"/>
  <c r="N23" i="8" s="1"/>
  <c r="O23" i="8" s="1"/>
  <c r="I23" i="8"/>
  <c r="F23" i="8"/>
  <c r="F24" i="8" s="1"/>
  <c r="F25" i="8" s="1"/>
  <c r="F26" i="8" s="1"/>
  <c r="F27" i="8" s="1"/>
  <c r="F28" i="8" s="1"/>
  <c r="F29" i="8" s="1"/>
  <c r="F30" i="8" s="1"/>
  <c r="F31" i="8" s="1"/>
  <c r="E23" i="8"/>
  <c r="N22" i="8"/>
  <c r="O22" i="8" s="1"/>
  <c r="M22" i="8"/>
  <c r="L22" i="8"/>
  <c r="I22" i="8"/>
  <c r="M21" i="8"/>
  <c r="L21" i="8"/>
  <c r="N21" i="8" s="1"/>
  <c r="O21" i="8" s="1"/>
  <c r="I21" i="8"/>
  <c r="I20" i="8"/>
  <c r="N19" i="8"/>
  <c r="O19" i="8" s="1"/>
  <c r="M19" i="8"/>
  <c r="M32" i="8" s="1"/>
  <c r="L19" i="8"/>
  <c r="I19" i="8"/>
  <c r="N18" i="8"/>
  <c r="O18" i="8" s="1"/>
  <c r="M18" i="8"/>
  <c r="L18" i="8"/>
  <c r="I18" i="8"/>
  <c r="M17" i="8"/>
  <c r="L17" i="8"/>
  <c r="L32" i="8" s="1"/>
  <c r="I17" i="8"/>
  <c r="N17" i="8" l="1"/>
  <c r="O17" i="8" l="1"/>
  <c r="O32" i="8" s="1"/>
  <c r="N32" i="8"/>
  <c r="F99" i="7" l="1"/>
  <c r="C99" i="7"/>
  <c r="F89" i="7"/>
  <c r="C89" i="7"/>
  <c r="F79" i="7"/>
  <c r="C79" i="7"/>
  <c r="F69" i="7"/>
  <c r="C69" i="7"/>
  <c r="F59" i="7"/>
  <c r="C59" i="7"/>
  <c r="F49" i="7"/>
  <c r="C49" i="7"/>
  <c r="F39" i="7"/>
  <c r="C39" i="7"/>
  <c r="F29" i="7"/>
  <c r="C29" i="7"/>
  <c r="F19" i="7"/>
  <c r="C19" i="7"/>
  <c r="F9" i="7"/>
  <c r="C9" i="7"/>
  <c r="F112" i="5"/>
  <c r="C112" i="5"/>
  <c r="F111" i="5"/>
  <c r="C111" i="5"/>
  <c r="F101" i="5"/>
  <c r="C101" i="5"/>
  <c r="F100" i="5"/>
  <c r="C100" i="5"/>
  <c r="F90" i="5"/>
  <c r="C90" i="5"/>
  <c r="F89" i="5"/>
  <c r="C89" i="5"/>
  <c r="F79" i="5"/>
  <c r="C79" i="5"/>
  <c r="F78" i="5"/>
  <c r="C78" i="5"/>
  <c r="F68" i="5"/>
  <c r="C68" i="5"/>
  <c r="F67" i="5"/>
  <c r="C67" i="5"/>
  <c r="F57" i="5"/>
  <c r="C57" i="5"/>
  <c r="F56" i="5"/>
  <c r="C56" i="5"/>
  <c r="F46" i="5"/>
  <c r="C46" i="5"/>
  <c r="F36" i="5"/>
  <c r="C36" i="5"/>
  <c r="F35" i="5"/>
  <c r="C35" i="5"/>
  <c r="F34" i="5"/>
  <c r="C34" i="5"/>
  <c r="F33" i="5"/>
  <c r="C33" i="5"/>
  <c r="F23" i="5"/>
  <c r="C23" i="5"/>
  <c r="F22" i="5"/>
  <c r="C22" i="5"/>
  <c r="F12" i="5"/>
  <c r="C12" i="5"/>
  <c r="F11" i="5"/>
  <c r="C11" i="5"/>
  <c r="F10" i="5"/>
  <c r="C10" i="5"/>
  <c r="F9" i="5"/>
  <c r="C9" i="5"/>
</calcChain>
</file>

<file path=xl/sharedStrings.xml><?xml version="1.0" encoding="utf-8"?>
<sst xmlns="http://schemas.openxmlformats.org/spreadsheetml/2006/main" count="858" uniqueCount="241">
  <si>
    <t>Sistema de Recursos Federales Transferidos SRFT</t>
  </si>
  <si>
    <t>Ejercicio del Gasto</t>
  </si>
  <si>
    <t>Entidad Federativa:</t>
  </si>
  <si>
    <t>Trimestre a reportar:</t>
  </si>
  <si>
    <t>NOMBRE</t>
  </si>
  <si>
    <t>Municipio</t>
  </si>
  <si>
    <t>Ciclo del Recurso</t>
  </si>
  <si>
    <t>Tipo del Recurso</t>
  </si>
  <si>
    <t>Clave Ramo</t>
  </si>
  <si>
    <t>Partidas</t>
  </si>
  <si>
    <t>Avance Financiero</t>
  </si>
  <si>
    <t>Clave de Pp</t>
  </si>
  <si>
    <t>Programa Fondo Convenio Especifico</t>
  </si>
  <si>
    <t>Rendimiento Financiero</t>
  </si>
  <si>
    <t>Reintegros</t>
  </si>
  <si>
    <t>Tipo Gasto</t>
  </si>
  <si>
    <t>Partida Generica</t>
  </si>
  <si>
    <t>Aprobado</t>
  </si>
  <si>
    <t>Modificado</t>
  </si>
  <si>
    <t>Recaudado (Ministrado)</t>
  </si>
  <si>
    <t>Comprometido</t>
  </si>
  <si>
    <t>Devengado</t>
  </si>
  <si>
    <t>Ejercido</t>
  </si>
  <si>
    <t>Pagado</t>
  </si>
  <si>
    <t>Observaciones</t>
  </si>
  <si>
    <t>FEDERALES (APORTACIONES, SUBSIDIOS Y CONVENIOS)</t>
  </si>
  <si>
    <t> </t>
  </si>
  <si>
    <t>Elaboró</t>
  </si>
  <si>
    <t>Autorizó</t>
  </si>
  <si>
    <t>Anexo B</t>
  </si>
  <si>
    <t>Destino del Gasto</t>
  </si>
  <si>
    <t>DETALLE PROYECTO</t>
  </si>
  <si>
    <t>AVANCE (%)</t>
  </si>
  <si>
    <t>AVANCE FINANCIERO</t>
  </si>
  <si>
    <t>FOLIO</t>
  </si>
  <si>
    <t>Físico</t>
  </si>
  <si>
    <t>Financiero</t>
  </si>
  <si>
    <t>(Nombre y firma)</t>
  </si>
  <si>
    <t>TLAXCALA</t>
  </si>
  <si>
    <t>APROBADO</t>
  </si>
  <si>
    <t>MODIFICADO</t>
  </si>
  <si>
    <t>MINISTRADO</t>
  </si>
  <si>
    <t>COMPROMETIDO A PAGADO</t>
  </si>
  <si>
    <t>TECHO FINANCIERO + RENDIMIENTOS - REINTEGROS</t>
  </si>
  <si>
    <t>DE ACUERDO A SUS ESTADOS FINANCIEROS</t>
  </si>
  <si>
    <t>Clave de Programa</t>
  </si>
  <si>
    <t>Fondo</t>
  </si>
  <si>
    <t>PARA EL CASO DE CLAVES DE RAMO, CLAVE PROGRAMA, FONDO ESPECÍFICO, TIPO DE GASTO, PARTIDA GENÉRICA, ETC.</t>
  </si>
  <si>
    <t>CONSULTAR EL CATALOGO DESCARGABLE DE SU PORTAL</t>
  </si>
  <si>
    <t>PARA EL CASO DE FOLIO, NOMBRE, CLAVE RAMO, CLAVE DE PROGRAMA, PROGRAMA FONDO CONVENIO ESPECIFICO, AVANCE %, ETC.</t>
  </si>
  <si>
    <t>MUNICIPIO DE</t>
  </si>
  <si>
    <t>ANEXO C, BASE PARA LA VALIDACIÓN EN EL "SISTEMA DE LOS RECURSOS FEDERALES TRANSFERIDOS"</t>
  </si>
  <si>
    <t>FONDO DE APORTACIONES PARA EL FORTALECIMIENTO DE LOS MUNICIPIOS (FORTAMUN)</t>
  </si>
  <si>
    <r>
      <t>FRECUENCIA DE MEDICIÓN "</t>
    </r>
    <r>
      <rPr>
        <b/>
        <u/>
        <sz val="12"/>
        <color theme="1"/>
        <rFont val="Arial"/>
        <family val="2"/>
      </rPr>
      <t>TRIMESTRAL</t>
    </r>
    <r>
      <rPr>
        <b/>
        <sz val="12"/>
        <color theme="1"/>
        <rFont val="Arial"/>
        <family val="2"/>
      </rPr>
      <t>"</t>
    </r>
  </si>
  <si>
    <t>ÍNDICE EN EL EJERCICIO DE RECURSOS</t>
  </si>
  <si>
    <t>Metódo de Cálculo</t>
  </si>
  <si>
    <t>Período</t>
  </si>
  <si>
    <t>PLANEADO</t>
  </si>
  <si>
    <t>ALCANZADA</t>
  </si>
  <si>
    <t>Justificación de Variaciones</t>
  </si>
  <si>
    <t>Meta Planeada</t>
  </si>
  <si>
    <t>Numerador</t>
  </si>
  <si>
    <t>Denominador</t>
  </si>
  <si>
    <t>Meta Alcanzada</t>
  </si>
  <si>
    <t>(Gasto ejercido del FORTAMUN DF por el municipio o demarcación territorial / Monto anual aprobado del FORTAMUN DF al municipio o demarcación territorial)*100</t>
  </si>
  <si>
    <t>1er. Trimestre</t>
  </si>
  <si>
    <t>2do. Trimestre</t>
  </si>
  <si>
    <t>3er. Trimestre</t>
  </si>
  <si>
    <t>4to. Trimestre</t>
  </si>
  <si>
    <t>FRECUENCIA DE MEDICIÓN "SEMESTRAL"</t>
  </si>
  <si>
    <t>ÍNDICE DE DEPENDENCIA FINANCIERA</t>
  </si>
  <si>
    <t>(Recursos ministrados del FORTAMUN DF al municipio o demarcación territorial / Ingresos propios registrados por el municipio o demarcación territorial del Distrito Federal)</t>
  </si>
  <si>
    <t>1er. Semestre</t>
  </si>
  <si>
    <t>2do. Semestre</t>
  </si>
  <si>
    <t>FRECUENCIA DE MEDICIÓN "TRIMESTRAL"</t>
  </si>
  <si>
    <t>PORCENTAJE DE RECURSOS FORTAMUN RECIBIDOS POR MUNICIPIOS Y DEMARCACIONES TERRITORIALES DE LA CIUDAD DE MÉXICO</t>
  </si>
  <si>
    <t>(Recursos transferidos del FORTAMUN al municipio o demarcación territorial de la Cuidad de México/ Monto anual aprobado del FORTAMUN en el municipio o demarcación territorial de la Ciudad de México )*100</t>
  </si>
  <si>
    <t>FRECUENCIA DE MEDICIÓN "ANUAL"</t>
  </si>
  <si>
    <t>TASA DE VARIACIÓN DEL INGRESO DISPONIBLE DEL MUNICIPIO O DEMARCACIÓN TERRITORIAL DE LA CIUDAD DE MÉXICO</t>
  </si>
  <si>
    <t>[(Ingreso disponible municipal o de la demarcación territorial de la Ciudad de México en el año t / Ingreso disponible municipal o de la demarcación territorial de la Ciudad de México del año t-1)-1]*100</t>
  </si>
  <si>
    <t>** Requisitar Meta Planeada para todos los casos.</t>
  </si>
  <si>
    <t>*** Requisitar Meta Alcanzada solo para los períodos de reporte correspondiente al trimestre</t>
  </si>
  <si>
    <t>PORCENTAJE DE PROYECTOS COMPLEMENTARIOS REGISTRADOS EN LA MIDS</t>
  </si>
  <si>
    <t>(Sumatoria de proyectos complementarios registrados en la MIDS al trimestre correspondiente/Sumatoria de proyectos totales registrados en la MIDS al trimestre correspondiente)*100</t>
  </si>
  <si>
    <t>PORCENTAJE DE PROYECTOS DE CONTRIBUCIÓN DIRECTA REGISTRADOS EN LA MIDS</t>
  </si>
  <si>
    <t>(Sumatoria de proyectos de Contribución Directra registrados en la MIDS al trimestre correspondiente/Sumatoria de proyectos totales registrados en la MIDS al trimestre correspondiente)*100</t>
  </si>
  <si>
    <t>PORCENTAJE DE PROYECTOS DE OTROS PROYECTOS REGISTRADOS EN LA MIDS</t>
  </si>
  <si>
    <t>(Sumatoria de proyectos de Otros Proyectos registrados en la MIDS al trimestre correspondiente/Sumatoria de proyectos totales registrados en la MIDS al trimestre correspondiente)*100</t>
  </si>
  <si>
    <t>**** Es importante recordar que la suma de los numeradores de los tres indicadores, debe de ser igual al total del denominador, por ejemplo:</t>
  </si>
  <si>
    <t>* Numerador y Denominador (MONTOS $), son los Campos a requisitar de conformidad a las variables establecidas para cada una de las fórmulas.</t>
  </si>
  <si>
    <t>* Numerador y Denominador(# Número proyectos), son los Campos a requisitar de conformidad a las variables establecidas para cada una de las fórmulas.</t>
  </si>
  <si>
    <t>BASE PARA LA VALIDACIÓN EN EL "SISTEMA DE LOS RECURSOS FEDERALES TRANSFERIDOS"</t>
  </si>
  <si>
    <t xml:space="preserve">Anexo A </t>
  </si>
  <si>
    <t>ES EL REPORTADO Y ASIGNADO EN SU PORTAL EN EL MÓDULO DESTINO DEL GASTO</t>
  </si>
  <si>
    <t>FONDO DE APORTACIONES PARA LA INFRAESTRUCTURA SOCIAL (FAISMUN)</t>
  </si>
  <si>
    <t>(Monto ejercido para el cumplimiento de obligaciones financieras / Monto total del FORTAMUN ministrado al municipio o demarcación territorial al periodo que se reporta)*100</t>
  </si>
  <si>
    <t>PORCENTAJE DE RECURSOS DESTINADOS AL CUMPLIMIENTO DE OBLIGACIONES FINANCIERAS</t>
  </si>
  <si>
    <t>PORCENTAJE DE RECURSOS DESTINADOS AL PAGO DE DERECHOS Y APROVECHAMIENTOS POR CONCEPTO DE AGUA</t>
  </si>
  <si>
    <t>(Monto ejercido para el pago de derechos y aprovechamientos por concepto de agua / Monto total del FORTAMUN ministrado al municipio o demarcación territorial al periodo que se reporta)*100</t>
  </si>
  <si>
    <t>PORCENTAJE DE RECURSOS DESTINADOS AL PAGO DE DESCARGAS DE AGUAS RESIDUALES</t>
  </si>
  <si>
    <t>(Monto ejercido para el pago de descargas de aguas residuales / Monto total del FORTAMUN ministrado al municipio o demarcación territorial al periodo que se reporta)*100</t>
  </si>
  <si>
    <t>PORCENTAJE DE RECURSOS DESTINADOS A LA MODERNIZACIÓN DE LOS SISTEMAS DE RECAUDACIÓN LOCAL</t>
  </si>
  <si>
    <t>(Monto ejercido para a la modernización de los sistemas de recaudación local / Monto total del FORTAMUN ministrado al municipio o demarcación territorial al periodo que se reporta)*100</t>
  </si>
  <si>
    <t>PORCENTAJE DE RECURSOS DESTINADOS AL MANTENIMIENTO DE INFRAESTRUCTURA</t>
  </si>
  <si>
    <t>(Monto ejercido para el pago de mantenimiento de infraestructura / Monto total del FORTAMUN ministrado al municipio o demarcación territorial al periodo que se reporta)*100</t>
  </si>
  <si>
    <t>PORCENTAJE DE RECURSOS DETINADOS AL PAGO DE NECESIDADES VINCULADAS CON LA SEGURIDAD PÚBLICA</t>
  </si>
  <si>
    <t>(Monto ejercido para al pago de necesidades vinculadas con la seguridad pública / Monto total del FORTAMUN ministrado al municipio o demarcación territorial al periodo que se reporta)*100</t>
  </si>
  <si>
    <t>NOTA: AGREGAR O ELIMINAR TANTAS FILAS SEAN NECESARIAS</t>
  </si>
  <si>
    <t>NOTA: ES IMPORTANTE MENCIONAR QUE PARA EL PRIMER TRIMESTRE DEBERÁN DE REQUISITAR AQUELLOS INDICADORES DISPONIBLES PARA EL REPORTE EN SU PORTAL DEL SRFT, TANTO PARA EL PLANEADO (METAS), ASI COMO PARA EL ALCANZADO, DE CONFORMIDAD A LA PERIODICIDAD DE MEDICIÓN DE CADA INDICADOR.</t>
  </si>
  <si>
    <t>NOTA:  5/15 + 5/15 + 5/15= 15/15 = 1 = 100%</t>
  </si>
  <si>
    <t>1er Trimestre: Numerador: Complementarios 5 proyectos, Contribución Directa 5 proyectos  y Otros Proyectos 5. El total de su Denominador es igual a 15 proyectos.</t>
  </si>
  <si>
    <t>TECHO FINANCIERO 2026</t>
  </si>
  <si>
    <t>DEPENDIENDO EL TRIMESTRE: 2DO TRIM 2026 (01 ENE A 30 JUL 2026)</t>
  </si>
  <si>
    <t>INDICADORES 2026</t>
  </si>
  <si>
    <t xml:space="preserve">MUNICIPIO DE SAN JOSE TEACALCO TLAXCALA </t>
  </si>
  <si>
    <t xml:space="preserve">OBRAS PENDIENTES POR EJECUTAR </t>
  </si>
  <si>
    <t xml:space="preserve">FAIS MUNICIPAL </t>
  </si>
  <si>
    <t xml:space="preserve">FORTAMUN </t>
  </si>
  <si>
    <t xml:space="preserve">SUELDOS Y SALARIOS PERSONAL DE SEGURIDAD </t>
  </si>
  <si>
    <t xml:space="preserve">SUELDO AL PERSONAL EVENTUAL </t>
  </si>
  <si>
    <t xml:space="preserve">P VACACIONAL GRATIFICACION DE FIN DE AÑO PERSONAL DE SEGURIDAD </t>
  </si>
  <si>
    <t xml:space="preserve">HORAS EXTRAS A POLICIAS </t>
  </si>
  <si>
    <t xml:space="preserve">COMPENSACION AL PERSONAL DE SEGURIDAD </t>
  </si>
  <si>
    <t xml:space="preserve">MATERIALES Y QUIPOS MENORES DE TECNOLOGIAS DE LA INFORMACION </t>
  </si>
  <si>
    <t xml:space="preserve">MATERIAL ELECTRICO Y ELECTRONICO </t>
  </si>
  <si>
    <t xml:space="preserve">COMBUSTIBLES LUBRICANTES Y ADITIVOS PATRULLAS </t>
  </si>
  <si>
    <t xml:space="preserve">MATERIALES Y SUMINISTROS DE SEGURIDAD PUBLICA </t>
  </si>
  <si>
    <t xml:space="preserve">PRENDAS DE PROTECCION SEG PUB Y NACIONAL </t>
  </si>
  <si>
    <t xml:space="preserve">REFACCIONES Y ACC MENORES DE EQUIPO DE COMPUTO Y TECNOLOGIAS DE LA INFORMACION </t>
  </si>
  <si>
    <t xml:space="preserve">REFACCIONES  Y ACCESORIOS MENORES DE EQUIPO DE TRANSPORTE </t>
  </si>
  <si>
    <t xml:space="preserve">ENERGIA ELECTRICA POZOS DE AGUA </t>
  </si>
  <si>
    <t xml:space="preserve">REP Y MTTO DE EQUIPO DE TRANSPORTE </t>
  </si>
  <si>
    <t xml:space="preserve">IMPUESTOS Y DERECHOS </t>
  </si>
  <si>
    <t xml:space="preserve">MUEBLES DE OFICINA Y ESTANTERIA </t>
  </si>
  <si>
    <t xml:space="preserve">EQUIPO DE COMPUTO Y TECNOLOGIAS DE LA INFORMACION </t>
  </si>
  <si>
    <t xml:space="preserve">VEHICULOS Y EQUIPO TERRESTRE </t>
  </si>
  <si>
    <t>Segundo trimestre 2026</t>
  </si>
  <si>
    <t xml:space="preserve">MUNICIPIO DE SAN JOSE  TEACALCO TLAXCALA </t>
  </si>
  <si>
    <t xml:space="preserve">OTRAS CAUSAS </t>
  </si>
  <si>
    <t>INDICADORES 2025</t>
  </si>
  <si>
    <t xml:space="preserve">C.P. JOSE LUIS PEREZ RIOS </t>
  </si>
  <si>
    <t xml:space="preserve">GRISELDA AGUILAR MACIAS </t>
  </si>
  <si>
    <t xml:space="preserve">TESORERO MUNICIPAL </t>
  </si>
  <si>
    <t xml:space="preserve">PRESIDENTA MUNICIPAL </t>
  </si>
  <si>
    <t>Informe Definitivo 2025</t>
  </si>
  <si>
    <t xml:space="preserve">MUNICIPIO DE SAN JOSE TEACALCO </t>
  </si>
  <si>
    <t xml:space="preserve">CONSTRUCCION DE OBRAS Y REHABILTACION </t>
  </si>
  <si>
    <t xml:space="preserve">CONSTRUCCION EN VIAS DE COMUNICACIÓN </t>
  </si>
  <si>
    <t xml:space="preserve">SUELDOS AL PERSONAL </t>
  </si>
  <si>
    <t>PRIMA VACACIONAL</t>
  </si>
  <si>
    <t xml:space="preserve">HORAS EXTRAS PERSONAL DE SEGURIDAD PUBLICA </t>
  </si>
  <si>
    <t xml:space="preserve">CUOTAS DE SEGURO DE VIDA </t>
  </si>
  <si>
    <t xml:space="preserve">EQUIPOS MENOSRES DE OFICINA </t>
  </si>
  <si>
    <t xml:space="preserve">REFACCIONES Y ACC MENORES </t>
  </si>
  <si>
    <t xml:space="preserve">COMBUSTIBLE PARA PATRULLAS </t>
  </si>
  <si>
    <t xml:space="preserve">UNIFORMES </t>
  </si>
  <si>
    <t xml:space="preserve">PRENDAS DE SEGURIDAD </t>
  </si>
  <si>
    <t xml:space="preserve">PRENDAS DE PROTECCION </t>
  </si>
  <si>
    <t xml:space="preserve">ENERGIA POZOS DE AGUA </t>
  </si>
  <si>
    <t xml:space="preserve">REP Y MTTO A PATRULLAS </t>
  </si>
  <si>
    <t xml:space="preserve">MTTO COMPACTADOR </t>
  </si>
  <si>
    <t xml:space="preserve">IMPUESTOS Y DERECHOS CONAGUA </t>
  </si>
  <si>
    <t xml:space="preserve">MUEBLES DE OFICINA </t>
  </si>
  <si>
    <t xml:space="preserve">EQUIPOS DE COMPUTOS </t>
  </si>
  <si>
    <t xml:space="preserve">VEHICULOS Y EQUIPO DE TRANSPORTE </t>
  </si>
  <si>
    <t>OTROS EUIPOS DE TRANSPORTE</t>
  </si>
  <si>
    <t>AREAS A REQUISITAR</t>
  </si>
  <si>
    <t>AGREGAR O ELIMINAR TANTAS FILAS SEAN NECESARIAS</t>
  </si>
  <si>
    <t xml:space="preserve">C. GRISELDA AGUILAR MACIAS </t>
  </si>
  <si>
    <t>TESORERO MUNICIPAL</t>
  </si>
  <si>
    <t>PRESIDENTA MUNICIPAL</t>
  </si>
  <si>
    <t>TECHO FINANCIERO 2025</t>
  </si>
  <si>
    <t>TECHO FINANCIERO + RENDIMIENTOS - REINTEGROS 2025</t>
  </si>
  <si>
    <t>DE ACUERDO A SUS ESTADOS FINANCIEROS 2025</t>
  </si>
  <si>
    <t>Informe Definitivo 2024</t>
  </si>
  <si>
    <t>PARA ESTE INDICADOR SE APROBO PARA EL 2025 INICIALMENTE PARA EL PAGO DE DERECHOS Y APROVECHAMIENTOS  DE AGUA LA CANTIDAD DE NUMERADOR $28,000.00 PARA CADA SEMESTRE DANDO UN TOTAL DE $56,000.00 SIENDO QUE LE TOTAL EJERCIDO 2025 $43,188.00</t>
  </si>
  <si>
    <t>INICIALMENTE SE HABIA PROGRAMADO LA CANTIDADDE $56,000.00 PARA EL PAGO DE DESCARGAS DE AGUAS RESIDUALES PERO NO SE EJERCIO DICHO MONTO  PARA ESTE EJERCICIO 2025</t>
  </si>
  <si>
    <t xml:space="preserve">PARA ESTE INDICADOR NO SE APROBO EN 2025 RECURSOS PARA LA MODERNIZACION LOCAL POR TANTO TAMPOCO SE EJERCIO RECURSO </t>
  </si>
  <si>
    <t xml:space="preserve">PARA ESTE INDICADOR INICIAL MENTE NO SE APROBO PRESUPUESTO 2025 POR LO TANTO NO HAY CANTIDAD REGISTRADA AL NUMERADOR DERIVADO DE ESTO  NO SE EJERCIO RECURSO PARA DICHA ACCION </t>
  </si>
  <si>
    <t xml:space="preserve"> </t>
  </si>
  <si>
    <t>EN ESTE INDICADOR HUBO ERROR DE REGISTRO EN LOS NUMERADORERS DE LO INICIALMENTE APROBADO 2025 TANTO COMO EN EL PRIMER SEMESTRE ASI COMO EN LE SEGUNDO, ASI QUE LO REALMENTE EJERCIDO PARA EL PAGO DE NECECIDADES VINCULADAS A LA SEGURIDAD PUBLICA ES LA CANTIDAD DE $1,334.187.00</t>
  </si>
  <si>
    <r>
      <rPr>
        <b/>
        <u/>
        <sz val="9"/>
        <rFont val="Arial"/>
        <family val="2"/>
      </rPr>
      <t xml:space="preserve">4TO </t>
    </r>
    <r>
      <rPr>
        <b/>
        <sz val="9"/>
        <rFont val="Arial"/>
        <family val="2"/>
      </rPr>
      <t>Trimestre de 2025</t>
    </r>
  </si>
  <si>
    <t>SAN JOSE TEACALCO</t>
  </si>
  <si>
    <t>1er trimestre</t>
  </si>
  <si>
    <t>----</t>
  </si>
  <si>
    <t>---</t>
  </si>
  <si>
    <t>No se tiene proyecto registrado, por la mima razon no hay informacion alguna subida al sistema, por su atencion, muchas gracias. 30 de abril del 2025</t>
  </si>
  <si>
    <t>2do trimestre</t>
  </si>
  <si>
    <t>No se tiene proyecto registrado, por la mima razon no hay informacion alguna subida al sistema, por su atencion, muchas gracias. 30 de junio del 2056</t>
  </si>
  <si>
    <t>3er trimestre</t>
  </si>
  <si>
    <t>No se tiene proyecto registrado, por la mima razon no hay informacion alguna subida al sistema, por su atencion, muchas gracias. 31 de octubre del 2025</t>
  </si>
  <si>
    <t>1ER. TRIMESTRE 2026 (AÑO FISCAL 2025)</t>
  </si>
  <si>
    <t>TLA250202535162</t>
  </si>
  <si>
    <t>CONSTRUCCION DE RED DE DRENAJE SANITARIO SOBRE CALLE JUAREZ, TERCERA SECCION DEL MUNICIPIO DE SAN JOSE TEACALCO, TLAXCALA. - 46997</t>
  </si>
  <si>
    <t>I4</t>
  </si>
  <si>
    <t>Fondo de Aportaciones para la Infraestructura Social (FAIS)</t>
  </si>
  <si>
    <t>Obra con numero de expediente en el municipio FAIS2552002</t>
  </si>
  <si>
    <t>TLA250202535160</t>
  </si>
  <si>
    <t>CONSTRUCCION DE BANQUETAS Y GUARNICIONES SOBRE CALLE REFORMA, CALLE FRANCISCO I. MADERO Y CALLE 21 DE MARZO, PRIMERA SECCION DEL MUNICIPIO DE SAN JOSE TEACALCO, TLAXCALA. - 47133</t>
  </si>
  <si>
    <t>Obra con numero de expediente en el municipio FAIS2552006</t>
  </si>
  <si>
    <t>TLA250202535161</t>
  </si>
  <si>
    <t>REHABILIATCION DE RED DE ENERGIA ELECTRICA SUMINISTRO Y COLOCACION DE TRANSFORMADOR DE 25 KVA 13200/220/127, EN CARRETERA SAN JOSE TEACALCO-TLACHCO, SEGUNDA SECCION (COLONIA ECOLOGICA) , SAN JOSE TEACOLCO, TLAXCALA. - 47177</t>
  </si>
  <si>
    <t>Obra con numero de expediente en el municipio FAIS2552007</t>
  </si>
  <si>
    <t>TLA250202541818</t>
  </si>
  <si>
    <t xml:space="preserve">REHABILITACION DE ESTACION DE BOMBEO EN POZO N. 2, UBICADO SOBRE LA CALLE JACARANDAS SIN NUMERO, QUINTA SECCION DEL MUNICIPIO DE SAN JOSE TEACALCO, TLAXCALA. - 47161 </t>
  </si>
  <si>
    <t>Obra con numero de expediente en el municipio FAIS2552008</t>
  </si>
  <si>
    <t>TLA250402615841</t>
  </si>
  <si>
    <t>AMPLIACION DE RED DE ENERGIA ELECTRICA ENCALLE BENITO JUAREZ, CUARTA SECCION, SAN JOSE TEACALCO, TLAXCALA. - 48514</t>
  </si>
  <si>
    <t>Obra con numero de expediente en el municipio FAIS2552009</t>
  </si>
  <si>
    <t>TLA250302589439</t>
  </si>
  <si>
    <t>AMPLIACION DE RED DE AGUA POTABLE SOBRE CALLE JUAREZ Y XICOTENCATL (TRAMO 1), TERCERA SECCION DEL MUNICIPIO DE SAN JOSE TEACALCO, TLAXCALA. - 117468</t>
  </si>
  <si>
    <r>
      <t xml:space="preserve">Obra con numero de expediente en el municipio FAIS2552010. </t>
    </r>
    <r>
      <rPr>
        <b/>
        <sz val="8"/>
        <rFont val="Arial"/>
        <family val="2"/>
      </rPr>
      <t>(SE INCLUYEN LOS INTERESES GANADOS POR $9842.03 DEL AÑO 2025)</t>
    </r>
  </si>
  <si>
    <t>TLA250302589434</t>
  </si>
  <si>
    <t>REHABILITACIÓN DE JAWEY TOTOLQUEXCO - 117678</t>
  </si>
  <si>
    <t>Obra con numero de expediente en el municipio FAIS2552011</t>
  </si>
  <si>
    <t>TLA250302589437</t>
  </si>
  <si>
    <t>AMPLIACION DE ALUMBRADO PUBLICO CON ENERGIA SOLAR EN CALLE 9 DE MAYO, SEGUNDA SECCION DEL MUNICIPIO DE SAN JOSE TEACALCO, TLAXCALA. - 117738</t>
  </si>
  <si>
    <t>Obra con numero de expediente en el municipio FAIS2552012</t>
  </si>
  <si>
    <t>TLA250402615845</t>
  </si>
  <si>
    <t>REHABILITACION DE BANQUETAS Y GUARNICIONES SOBRE CALLE XICOTENCATL FRENTE AL BANCO DEL BIENESTAR EN SEGUNDA SECCION DEL MUNICIPIO DE SAN JOSE TEACALCO, TLAXCALA. - 117797</t>
  </si>
  <si>
    <t>Obra con numero de expediente en el municipio FAIS2552013</t>
  </si>
  <si>
    <t>TLA250302589438</t>
  </si>
  <si>
    <t>CONSTRUCCION DE ADOQUINAMIENTO EN CALLE JUAREZ DE LA QUINTA SECCION DEL MUNICIPIO DE SAN JOSE TEACALCO, TLAXCALA. - 117849</t>
  </si>
  <si>
    <t>Obra con numero de expediente en el municipio FAIS2552014</t>
  </si>
  <si>
    <t>TLA250302589440</t>
  </si>
  <si>
    <t>CONSTRUCCION DE ADOQUINAMIENTO EN CALLE XICOTENCATL CON (TEPIZILA) DE LA SEGUNDA SECCION DEL MUNICIPIO DE SAN JOSE TEACALCO, TLAXCALA. - 117974</t>
  </si>
  <si>
    <t>Obra con numero de expediente en el municipio FAIS2552016</t>
  </si>
  <si>
    <t>TLA250302589435</t>
  </si>
  <si>
    <t>CONSTRUCCION DE ADOQUINAMIENTO EN CALLE ARBOLEDAS DE LA SEGUNDA SECCION DEL MUNICIPIO DE SAN JOSE TEACALCO, TLAXCALA. - 118027</t>
  </si>
  <si>
    <t>Obra con numero de expediente en el municipio FAIS2552017</t>
  </si>
  <si>
    <t>TLA250302589436</t>
  </si>
  <si>
    <t>CONSTRUCCION DE RED DE DRENAJE SANITARIO SOBRE CALLE DE LOS ABUELOS, QUINTA SECCION, SAN JOSE TEACALCO, TLAXCALA. - 118078</t>
  </si>
  <si>
    <t>Obra con numero de expediente en el municipio FAIS2552018</t>
  </si>
  <si>
    <t>TLA250402613725</t>
  </si>
  <si>
    <t>CONSTRUCCION DE ADOQUINAMIENTO EN CALLE XICOTENCATL DE LA SEGUNDA SECCION DEL MUNICIPIO DE SAN JOSE TEACALCO, TLAXCALA. - 130340</t>
  </si>
  <si>
    <t>Obra con numero de expediente en el municipio FAIS2552019</t>
  </si>
  <si>
    <t>TLA250402613726</t>
  </si>
  <si>
    <t>CONSTRUCCION DE ADOQUINAMIENTO EN CALLE INSURGENTES ENTRE CALLE 21 DE MARZO Y CALLE PROLONGACION 5 DE MAYO DE LA CUARTA SECCION DEL MUNICIPIO DE SAN JOSE TEACALCO, TLAXCALA. - 126286</t>
  </si>
  <si>
    <t>Obra con numero de expediente en el municipio FAIS2552022</t>
  </si>
  <si>
    <t>Ing. Miguel Angel Rodriguez Guerrero</t>
  </si>
  <si>
    <t>C. Griselda Aguilar Macias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</si>
</sst>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quot;$&quot;#,##0.00"/>
    <numFmt numFmtId="44" formatCode="_-&quot;$&quot;* #,##0.00_-;\-&quot;$&quot;* #,##0.00_-;_-&quot;$&quot;* &quot;-&quot;??_-;_-@_-"/>
    <numFmt numFmtId="43" formatCode="_-* #,##0.00_-;\-* #,##0.00_-;_-* &quot;-&quot;??_-;_-@_-"/>
    <numFmt numFmtId="164" formatCode="#,##0.00_ ;[Red]\-#,##0.00\ "/>
    <numFmt numFmtId="165" formatCode="0.0%"/>
  </numFmts>
  <fonts count="27" x14ac:knownFonts="1">
    <font>
      <sz val="11"/>
      <color theme="1"/>
      <name val="Calibri"/>
      <family val="2"/>
      <scheme val="minor"/>
    </font>
    <font>
      <sz val="11"/>
      <color theme="1"/>
      <name val="Calibri"/>
      <family val="2"/>
      <scheme val="minor"/>
    </font>
    <font>
      <sz val="10"/>
      <name val="Arial"/>
      <family val="2"/>
    </font>
    <font>
      <b/>
      <sz val="9"/>
      <name val="Arial"/>
      <family val="2"/>
    </font>
    <font>
      <b/>
      <sz val="16"/>
      <name val="Arial"/>
      <family val="2"/>
    </font>
    <font>
      <b/>
      <sz val="14"/>
      <name val="Arial"/>
      <family val="2"/>
    </font>
    <font>
      <sz val="9"/>
      <name val="Arial"/>
      <family val="2"/>
    </font>
    <font>
      <sz val="10"/>
      <name val="Cambria"/>
      <family val="1"/>
    </font>
    <font>
      <sz val="11"/>
      <color theme="1"/>
      <name val="Cambria"/>
      <family val="1"/>
    </font>
    <font>
      <sz val="11"/>
      <name val="Arial"/>
      <family val="2"/>
    </font>
    <font>
      <b/>
      <sz val="11"/>
      <name val="Arial"/>
      <family val="2"/>
    </font>
    <font>
      <sz val="10"/>
      <name val="Arial"/>
      <family val="2"/>
    </font>
    <font>
      <b/>
      <sz val="10"/>
      <name val="Arial"/>
      <family val="2"/>
    </font>
    <font>
      <b/>
      <sz val="11"/>
      <color theme="1"/>
      <name val="Calibri"/>
      <family val="2"/>
      <scheme val="minor"/>
    </font>
    <font>
      <sz val="10"/>
      <color theme="1"/>
      <name val="Calibri"/>
      <family val="2"/>
      <scheme val="minor"/>
    </font>
    <font>
      <b/>
      <sz val="9"/>
      <color theme="1"/>
      <name val="Calibri"/>
      <family val="2"/>
      <scheme val="minor"/>
    </font>
    <font>
      <sz val="11"/>
      <color theme="1"/>
      <name val="Arial"/>
      <family val="2"/>
    </font>
    <font>
      <b/>
      <sz val="9"/>
      <color theme="1"/>
      <name val="Arial"/>
      <family val="2"/>
    </font>
    <font>
      <b/>
      <sz val="12"/>
      <name val="Arial"/>
      <family val="2"/>
    </font>
    <font>
      <b/>
      <sz val="12"/>
      <color theme="1"/>
      <name val="Arial"/>
      <family val="2"/>
    </font>
    <font>
      <b/>
      <u/>
      <sz val="12"/>
      <color theme="1"/>
      <name val="Arial"/>
      <family val="2"/>
    </font>
    <font>
      <b/>
      <sz val="11"/>
      <color theme="1"/>
      <name val="Cambria"/>
      <family val="1"/>
    </font>
    <font>
      <b/>
      <sz val="11"/>
      <color theme="1"/>
      <name val="Arial"/>
      <family val="2"/>
    </font>
    <font>
      <b/>
      <u/>
      <sz val="9"/>
      <name val="Arial"/>
      <family val="2"/>
    </font>
    <font>
      <b/>
      <sz val="8"/>
      <name val="Arial"/>
      <family val="2"/>
    </font>
    <font>
      <sz val="9"/>
      <color rgb="FF333333"/>
      <name val="Helvetica"/>
      <family val="2"/>
    </font>
    <font>
      <sz val="12"/>
      <name val="Arial"/>
      <family val="2"/>
    </font>
  </fonts>
  <fills count="10">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9F9F9"/>
        <bgColor indexed="64"/>
      </patternFill>
    </fill>
    <fill>
      <patternFill patternType="solid">
        <fgColor rgb="FF92D050"/>
        <bgColor indexed="64"/>
      </patternFill>
    </fill>
    <fill>
      <patternFill patternType="solid">
        <fgColor theme="8" tint="0.79998168889431442"/>
        <bgColor indexed="64"/>
      </patternFill>
    </fill>
    <fill>
      <patternFill patternType="solid">
        <fgColor theme="9"/>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top style="medium">
        <color auto="1"/>
      </top>
      <bottom style="medium">
        <color auto="1"/>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double">
        <color indexed="64"/>
      </bottom>
      <diagonal/>
    </border>
    <border>
      <left style="thin">
        <color indexed="23"/>
      </left>
      <right/>
      <top/>
      <bottom/>
      <diagonal/>
    </border>
    <border>
      <left style="thin">
        <color indexed="23"/>
      </left>
      <right/>
      <top/>
      <bottom style="thin">
        <color indexed="23"/>
      </bottom>
      <diagonal/>
    </border>
    <border>
      <left/>
      <right/>
      <top/>
      <bottom style="thin">
        <color indexed="23"/>
      </bottom>
      <diagonal/>
    </border>
    <border>
      <left/>
      <right style="thin">
        <color indexed="23"/>
      </right>
      <top/>
      <bottom style="thin">
        <color indexed="23"/>
      </bottom>
      <diagonal/>
    </border>
    <border>
      <left style="thin">
        <color indexed="23"/>
      </left>
      <right style="thin">
        <color indexed="23"/>
      </right>
      <top/>
      <bottom style="thin">
        <color indexed="23"/>
      </bottom>
      <diagonal/>
    </border>
    <border>
      <left style="thin">
        <color indexed="23"/>
      </left>
      <right style="thin">
        <color indexed="23"/>
      </right>
      <top style="thin">
        <color indexed="23"/>
      </top>
      <bottom style="thin">
        <color indexed="23"/>
      </bottom>
      <diagonal/>
    </border>
    <border>
      <left/>
      <right/>
      <top style="thin">
        <color indexed="23"/>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9">
    <xf numFmtId="0" fontId="0" fillId="0" borderId="0"/>
    <xf numFmtId="43" fontId="1" fillId="0" borderId="0" applyFont="0" applyFill="0" applyBorder="0" applyAlignment="0" applyProtection="0"/>
    <xf numFmtId="0" fontId="2" fillId="0" borderId="0" applyNumberFormat="0" applyFont="0" applyFill="0" applyBorder="0" applyAlignment="0" applyProtection="0"/>
    <xf numFmtId="44" fontId="2" fillId="0" borderId="0" applyFont="0" applyFill="0" applyBorder="0" applyAlignment="0" applyProtection="0"/>
    <xf numFmtId="0" fontId="1" fillId="0" borderId="0"/>
    <xf numFmtId="0" fontId="11" fillId="0" borderId="0" applyNumberFormat="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ont="0" applyFill="0" applyBorder="0" applyAlignment="0" applyProtection="0"/>
  </cellStyleXfs>
  <cellXfs count="253">
    <xf numFmtId="0" fontId="0" fillId="0" borderId="0" xfId="0"/>
    <xf numFmtId="0" fontId="2" fillId="0" borderId="0" xfId="2" applyAlignment="1">
      <alignment wrapText="1"/>
    </xf>
    <xf numFmtId="0" fontId="2" fillId="0" borderId="0" xfId="2"/>
    <xf numFmtId="0" fontId="3" fillId="0" borderId="0" xfId="2" applyNumberFormat="1" applyFont="1" applyFill="1" applyBorder="1" applyAlignment="1">
      <alignment horizontal="right"/>
    </xf>
    <xf numFmtId="0" fontId="0" fillId="0" borderId="0" xfId="0" applyAlignment="1">
      <alignment vertical="center"/>
    </xf>
    <xf numFmtId="0" fontId="2" fillId="0" borderId="0" xfId="2" applyAlignment="1">
      <alignment vertical="center" wrapText="1"/>
    </xf>
    <xf numFmtId="0" fontId="2" fillId="0" borderId="0" xfId="2" applyAlignment="1">
      <alignment vertical="center"/>
    </xf>
    <xf numFmtId="0" fontId="0" fillId="0" borderId="0" xfId="0" applyAlignment="1">
      <alignment vertical="center" wrapText="1"/>
    </xf>
    <xf numFmtId="0" fontId="7" fillId="0" borderId="0" xfId="2" applyFont="1"/>
    <xf numFmtId="3" fontId="3" fillId="0" borderId="0" xfId="2" applyNumberFormat="1" applyFont="1" applyFill="1" applyBorder="1" applyAlignment="1">
      <alignment horizontal="right"/>
    </xf>
    <xf numFmtId="4" fontId="6" fillId="0" borderId="0" xfId="2" applyNumberFormat="1" applyFont="1" applyFill="1" applyBorder="1" applyAlignment="1"/>
    <xf numFmtId="164" fontId="6" fillId="0" borderId="0" xfId="2" applyNumberFormat="1" applyFont="1" applyFill="1" applyBorder="1" applyAlignment="1"/>
    <xf numFmtId="0" fontId="0" fillId="0" borderId="0" xfId="0" applyAlignment="1">
      <alignment wrapText="1"/>
    </xf>
    <xf numFmtId="0" fontId="7" fillId="0" borderId="0" xfId="2" applyFont="1" applyAlignment="1"/>
    <xf numFmtId="0" fontId="8" fillId="0" borderId="0" xfId="0" applyFont="1"/>
    <xf numFmtId="0" fontId="8" fillId="0" borderId="0" xfId="0" applyFont="1" applyAlignment="1">
      <alignment wrapText="1"/>
    </xf>
    <xf numFmtId="0" fontId="6" fillId="0" borderId="0" xfId="2" applyNumberFormat="1" applyFont="1" applyFill="1" applyBorder="1" applyAlignment="1"/>
    <xf numFmtId="0" fontId="9" fillId="0" borderId="0" xfId="2" applyNumberFormat="1" applyFont="1" applyFill="1" applyBorder="1" applyAlignment="1"/>
    <xf numFmtId="0" fontId="10" fillId="0" borderId="0" xfId="2" applyNumberFormat="1" applyFont="1" applyFill="1" applyBorder="1" applyAlignment="1"/>
    <xf numFmtId="0" fontId="6" fillId="0" borderId="0" xfId="2" applyNumberFormat="1" applyFont="1" applyFill="1" applyBorder="1" applyAlignment="1">
      <alignment wrapText="1"/>
    </xf>
    <xf numFmtId="0" fontId="6" fillId="0" borderId="0" xfId="2" applyNumberFormat="1" applyFont="1" applyFill="1" applyBorder="1" applyAlignment="1">
      <alignment horizontal="left" vertical="center"/>
    </xf>
    <xf numFmtId="0" fontId="6" fillId="0" borderId="0" xfId="2" applyNumberFormat="1" applyFont="1" applyFill="1" applyBorder="1" applyAlignment="1">
      <alignment horizontal="center" vertical="center"/>
    </xf>
    <xf numFmtId="4" fontId="6" fillId="0" borderId="0" xfId="2" applyNumberFormat="1" applyFont="1" applyFill="1" applyBorder="1" applyAlignment="1">
      <alignment horizontal="right" vertical="center"/>
    </xf>
    <xf numFmtId="0" fontId="2" fillId="0" borderId="0" xfId="2" applyFont="1" applyAlignment="1">
      <alignment vertical="center"/>
    </xf>
    <xf numFmtId="0" fontId="3" fillId="3" borderId="10" xfId="2" applyFont="1" applyFill="1" applyBorder="1" applyAlignment="1">
      <alignment horizontal="justify"/>
    </xf>
    <xf numFmtId="0" fontId="3" fillId="3" borderId="10" xfId="2" applyFont="1" applyFill="1" applyBorder="1" applyAlignment="1">
      <alignment wrapText="1"/>
    </xf>
    <xf numFmtId="0" fontId="15" fillId="0" borderId="0" xfId="0" applyFont="1"/>
    <xf numFmtId="0" fontId="16" fillId="0" borderId="0" xfId="0" applyFont="1" applyAlignment="1">
      <alignment wrapText="1"/>
    </xf>
    <xf numFmtId="0" fontId="16" fillId="0" borderId="0" xfId="0" applyFont="1"/>
    <xf numFmtId="0" fontId="18" fillId="0" borderId="0" xfId="2" applyNumberFormat="1" applyFont="1" applyFill="1" applyBorder="1" applyAlignment="1">
      <alignment horizontal="right"/>
    </xf>
    <xf numFmtId="0" fontId="6" fillId="0" borderId="10" xfId="2" applyNumberFormat="1" applyFont="1" applyFill="1" applyBorder="1" applyAlignment="1">
      <alignment horizontal="left" vertical="center"/>
    </xf>
    <xf numFmtId="4" fontId="6" fillId="0" borderId="10" xfId="2" applyNumberFormat="1" applyFont="1" applyFill="1" applyBorder="1" applyAlignment="1">
      <alignment horizontal="right" vertical="center"/>
    </xf>
    <xf numFmtId="0" fontId="3" fillId="0" borderId="0" xfId="2" applyNumberFormat="1" applyFont="1" applyFill="1" applyBorder="1" applyAlignment="1">
      <alignment vertical="center" wrapText="1"/>
    </xf>
    <xf numFmtId="0" fontId="13" fillId="3" borderId="15" xfId="0" applyFont="1" applyFill="1" applyBorder="1"/>
    <xf numFmtId="0" fontId="13" fillId="3" borderId="15" xfId="0" applyFont="1" applyFill="1" applyBorder="1" applyAlignment="1">
      <alignment horizontal="left" vertical="center"/>
    </xf>
    <xf numFmtId="9" fontId="13" fillId="3" borderId="15" xfId="7" applyFont="1" applyFill="1" applyBorder="1" applyAlignment="1">
      <alignment horizontal="center" vertical="center"/>
    </xf>
    <xf numFmtId="0" fontId="0" fillId="4" borderId="15" xfId="0" applyFill="1" applyBorder="1" applyAlignment="1">
      <alignment horizontal="center" vertical="center"/>
    </xf>
    <xf numFmtId="0" fontId="10" fillId="0" borderId="20" xfId="0" applyFont="1" applyBorder="1" applyAlignment="1">
      <alignment horizontal="justify" wrapText="1"/>
    </xf>
    <xf numFmtId="0" fontId="13" fillId="4" borderId="4" xfId="0" applyFont="1" applyFill="1" applyBorder="1"/>
    <xf numFmtId="0" fontId="13" fillId="4" borderId="5" xfId="0" applyFont="1" applyFill="1" applyBorder="1"/>
    <xf numFmtId="0" fontId="13" fillId="4" borderId="6" xfId="0" applyFont="1" applyFill="1" applyBorder="1"/>
    <xf numFmtId="0" fontId="13" fillId="4" borderId="16" xfId="0" applyFont="1" applyFill="1" applyBorder="1"/>
    <xf numFmtId="0" fontId="13" fillId="4" borderId="0" xfId="0" applyFont="1" applyFill="1"/>
    <xf numFmtId="0" fontId="13" fillId="4" borderId="14" xfId="0" applyFont="1" applyFill="1" applyBorder="1"/>
    <xf numFmtId="0" fontId="13" fillId="4" borderId="7" xfId="0" applyFont="1" applyFill="1" applyBorder="1"/>
    <xf numFmtId="0" fontId="13" fillId="4" borderId="8" xfId="0" applyFont="1" applyFill="1" applyBorder="1"/>
    <xf numFmtId="0" fontId="13" fillId="4" borderId="9" xfId="0" applyFont="1" applyFill="1" applyBorder="1"/>
    <xf numFmtId="0" fontId="14" fillId="0" borderId="0" xfId="4" applyFont="1"/>
    <xf numFmtId="0" fontId="10" fillId="0" borderId="0" xfId="0" applyFont="1" applyAlignment="1">
      <alignment horizontal="justify" vertical="center" wrapText="1"/>
    </xf>
    <xf numFmtId="0" fontId="13" fillId="0" borderId="0" xfId="0" applyFont="1" applyAlignment="1">
      <alignment horizontal="left" vertical="center"/>
    </xf>
    <xf numFmtId="9" fontId="13" fillId="0" borderId="0" xfId="7" applyFont="1" applyFill="1" applyBorder="1" applyAlignment="1">
      <alignment horizontal="center" vertical="center"/>
    </xf>
    <xf numFmtId="0" fontId="0" fillId="0" borderId="0" xfId="0" applyAlignment="1">
      <alignment horizontal="center" vertical="center"/>
    </xf>
    <xf numFmtId="0" fontId="8" fillId="0" borderId="16" xfId="0" applyFont="1" applyBorder="1" applyAlignment="1">
      <alignment wrapText="1"/>
    </xf>
    <xf numFmtId="0" fontId="6" fillId="0" borderId="16" xfId="2" applyNumberFormat="1" applyFont="1" applyFill="1" applyBorder="1" applyAlignment="1"/>
    <xf numFmtId="0" fontId="18" fillId="0" borderId="0" xfId="2" applyNumberFormat="1" applyFont="1" applyFill="1" applyBorder="1" applyAlignment="1">
      <alignment horizontal="left"/>
    </xf>
    <xf numFmtId="43" fontId="0" fillId="4" borderId="15" xfId="1" applyFont="1" applyFill="1" applyBorder="1" applyAlignment="1">
      <alignment horizontal="center" vertical="center"/>
    </xf>
    <xf numFmtId="0" fontId="3" fillId="3" borderId="10" xfId="2" applyFont="1" applyFill="1" applyBorder="1" applyAlignment="1">
      <alignment vertical="center" wrapText="1"/>
    </xf>
    <xf numFmtId="0" fontId="3" fillId="3" borderId="10" xfId="2" applyNumberFormat="1" applyFont="1" applyFill="1" applyBorder="1" applyAlignment="1">
      <alignment horizontal="center" vertical="center" wrapText="1"/>
    </xf>
    <xf numFmtId="3" fontId="3" fillId="3" borderId="10" xfId="2" applyNumberFormat="1" applyFont="1" applyFill="1" applyBorder="1" applyAlignment="1">
      <alignment horizontal="center" vertical="center" wrapText="1"/>
    </xf>
    <xf numFmtId="0" fontId="12" fillId="3" borderId="1" xfId="2" applyNumberFormat="1" applyFont="1" applyFill="1" applyBorder="1" applyAlignment="1">
      <alignment horizontal="left" vertical="center" wrapText="1"/>
    </xf>
    <xf numFmtId="0" fontId="12" fillId="3" borderId="1" xfId="2" applyNumberFormat="1" applyFont="1" applyFill="1" applyBorder="1" applyAlignment="1">
      <alignment horizontal="left" vertical="center"/>
    </xf>
    <xf numFmtId="0" fontId="3" fillId="3" borderId="10" xfId="2" applyFont="1" applyFill="1" applyBorder="1" applyAlignment="1">
      <alignment horizontal="center" vertical="center" wrapText="1"/>
    </xf>
    <xf numFmtId="0" fontId="3" fillId="3" borderId="21" xfId="2" applyNumberFormat="1" applyFont="1" applyFill="1" applyBorder="1" applyAlignment="1">
      <alignment horizontal="left" vertical="center" wrapText="1"/>
    </xf>
    <xf numFmtId="0" fontId="6" fillId="0" borderId="1" xfId="2" applyNumberFormat="1" applyFont="1" applyFill="1" applyBorder="1" applyAlignment="1">
      <alignment horizontal="center" vertical="center"/>
    </xf>
    <xf numFmtId="0" fontId="6" fillId="0" borderId="1" xfId="2" applyNumberFormat="1" applyFont="1" applyFill="1" applyBorder="1" applyAlignment="1">
      <alignment horizontal="left" vertical="center" wrapText="1"/>
    </xf>
    <xf numFmtId="0" fontId="6" fillId="4" borderId="1" xfId="2" applyNumberFormat="1" applyFont="1" applyFill="1" applyBorder="1" applyAlignment="1">
      <alignment horizontal="center" vertical="center"/>
    </xf>
    <xf numFmtId="0" fontId="6" fillId="4" borderId="1" xfId="2" applyNumberFormat="1" applyFont="1" applyFill="1" applyBorder="1" applyAlignment="1">
      <alignment horizontal="left" vertical="center"/>
    </xf>
    <xf numFmtId="4" fontId="6" fillId="2" borderId="1" xfId="1" applyNumberFormat="1" applyFont="1" applyFill="1" applyBorder="1" applyAlignment="1">
      <alignment horizontal="right" vertical="center"/>
    </xf>
    <xf numFmtId="164" fontId="6" fillId="4" borderId="1" xfId="3" applyNumberFormat="1" applyFont="1" applyFill="1" applyBorder="1" applyAlignment="1">
      <alignment horizontal="right" vertical="center"/>
    </xf>
    <xf numFmtId="0" fontId="0" fillId="4" borderId="1" xfId="0" applyFill="1" applyBorder="1" applyAlignment="1">
      <alignment vertical="center" wrapText="1"/>
    </xf>
    <xf numFmtId="0" fontId="6" fillId="4" borderId="1" xfId="2" applyNumberFormat="1" applyFont="1" applyFill="1" applyBorder="1" applyAlignment="1">
      <alignment horizontal="left" vertical="center" wrapText="1"/>
    </xf>
    <xf numFmtId="164" fontId="6" fillId="4" borderId="1" xfId="2" applyNumberFormat="1" applyFont="1" applyFill="1" applyBorder="1" applyAlignment="1">
      <alignment horizontal="left" vertical="center" wrapText="1"/>
    </xf>
    <xf numFmtId="7" fontId="3" fillId="3" borderId="1" xfId="6" applyNumberFormat="1" applyFont="1" applyFill="1" applyBorder="1" applyAlignment="1">
      <alignment horizontal="center" vertical="center" wrapText="1"/>
    </xf>
    <xf numFmtId="0" fontId="6" fillId="4" borderId="1" xfId="2" applyFont="1" applyFill="1" applyBorder="1" applyAlignment="1">
      <alignment horizontal="center" vertical="center"/>
    </xf>
    <xf numFmtId="4" fontId="6" fillId="2" borderId="10" xfId="1" applyNumberFormat="1" applyFont="1" applyFill="1" applyBorder="1" applyAlignment="1">
      <alignment horizontal="right" vertical="center"/>
    </xf>
    <xf numFmtId="0" fontId="6" fillId="4" borderId="10" xfId="2" applyFont="1" applyFill="1" applyBorder="1" applyAlignment="1">
      <alignment horizontal="center" vertical="center"/>
    </xf>
    <xf numFmtId="0" fontId="6" fillId="4" borderId="10" xfId="2" applyFont="1" applyFill="1" applyBorder="1" applyAlignment="1">
      <alignment horizontal="left" vertical="center" wrapText="1"/>
    </xf>
    <xf numFmtId="0" fontId="6" fillId="4" borderId="1" xfId="2" applyFont="1" applyFill="1" applyBorder="1" applyAlignment="1">
      <alignment horizontal="left" vertical="center" wrapText="1"/>
    </xf>
    <xf numFmtId="43" fontId="6" fillId="4" borderId="10" xfId="3" applyNumberFormat="1" applyFont="1" applyFill="1" applyBorder="1" applyAlignment="1">
      <alignment horizontal="right" vertical="center"/>
    </xf>
    <xf numFmtId="43" fontId="6" fillId="4" borderId="1" xfId="3" applyNumberFormat="1" applyFont="1" applyFill="1" applyBorder="1" applyAlignment="1">
      <alignment horizontal="right" vertical="center"/>
    </xf>
    <xf numFmtId="165" fontId="13" fillId="3" borderId="15" xfId="7" applyNumberFormat="1" applyFont="1" applyFill="1" applyBorder="1" applyAlignment="1">
      <alignment horizontal="center" vertical="center"/>
    </xf>
    <xf numFmtId="0" fontId="10" fillId="0" borderId="15" xfId="0" applyFont="1" applyBorder="1" applyAlignment="1">
      <alignment horizontal="justify" vertical="center" wrapText="1"/>
    </xf>
    <xf numFmtId="0" fontId="10" fillId="0" borderId="17" xfId="0" applyFont="1" applyBorder="1" applyAlignment="1">
      <alignment horizontal="justify" vertical="center" wrapText="1"/>
    </xf>
    <xf numFmtId="0" fontId="10" fillId="0" borderId="5" xfId="2" applyNumberFormat="1" applyFont="1" applyFill="1" applyBorder="1" applyAlignment="1">
      <alignment horizontal="center"/>
    </xf>
    <xf numFmtId="0" fontId="10" fillId="0" borderId="0" xfId="2" applyNumberFormat="1" applyFont="1" applyFill="1" applyBorder="1" applyAlignment="1">
      <alignment horizontal="center"/>
    </xf>
    <xf numFmtId="0" fontId="13" fillId="0" borderId="0" xfId="0" applyFont="1" applyAlignment="1">
      <alignment horizontal="justify" wrapText="1"/>
    </xf>
    <xf numFmtId="0" fontId="10" fillId="7" borderId="17" xfId="0" applyFont="1" applyFill="1" applyBorder="1" applyAlignment="1">
      <alignment horizontal="justify" vertical="center" wrapText="1"/>
    </xf>
    <xf numFmtId="0" fontId="10" fillId="7" borderId="18" xfId="0" applyFont="1" applyFill="1" applyBorder="1" applyAlignment="1">
      <alignment horizontal="justify" vertical="center" wrapText="1"/>
    </xf>
    <xf numFmtId="0" fontId="21" fillId="0" borderId="4" xfId="0" applyFont="1" applyBorder="1" applyAlignment="1">
      <alignment horizontal="center" wrapText="1"/>
    </xf>
    <xf numFmtId="0" fontId="21" fillId="0" borderId="6" xfId="0" applyFont="1" applyBorder="1" applyAlignment="1">
      <alignment horizontal="center" wrapText="1"/>
    </xf>
    <xf numFmtId="0" fontId="10" fillId="0" borderId="0" xfId="8" applyNumberFormat="1" applyFont="1" applyFill="1" applyBorder="1" applyAlignment="1">
      <alignment horizontal="center"/>
    </xf>
    <xf numFmtId="0" fontId="10" fillId="0" borderId="14" xfId="8" applyNumberFormat="1" applyFont="1" applyFill="1" applyBorder="1" applyAlignment="1">
      <alignment horizontal="center"/>
    </xf>
    <xf numFmtId="0" fontId="13" fillId="0" borderId="4" xfId="0" applyFont="1" applyBorder="1" applyAlignment="1">
      <alignment horizontal="center"/>
    </xf>
    <xf numFmtId="0" fontId="13" fillId="0" borderId="6" xfId="0" applyFont="1" applyBorder="1" applyAlignment="1">
      <alignment horizontal="center"/>
    </xf>
    <xf numFmtId="0" fontId="3" fillId="0" borderId="7" xfId="2" applyNumberFormat="1" applyFont="1" applyFill="1" applyBorder="1" applyAlignment="1">
      <alignment horizontal="center"/>
    </xf>
    <xf numFmtId="0" fontId="3" fillId="0" borderId="9" xfId="2" applyNumberFormat="1" applyFont="1" applyFill="1" applyBorder="1" applyAlignment="1">
      <alignment horizontal="center"/>
    </xf>
    <xf numFmtId="0" fontId="2" fillId="0" borderId="0" xfId="8" applyNumberFormat="1" applyFont="1" applyFill="1" applyBorder="1" applyAlignment="1">
      <alignment horizontal="center"/>
    </xf>
    <xf numFmtId="0" fontId="2" fillId="0" borderId="14" xfId="8" applyNumberFormat="1" applyFont="1" applyFill="1" applyBorder="1" applyAlignment="1">
      <alignment horizontal="center"/>
    </xf>
    <xf numFmtId="0" fontId="13" fillId="0" borderId="7" xfId="0" applyFont="1" applyBorder="1" applyAlignment="1">
      <alignment horizontal="center"/>
    </xf>
    <xf numFmtId="0" fontId="13" fillId="0" borderId="9" xfId="0" applyFont="1" applyBorder="1" applyAlignment="1">
      <alignment horizontal="center"/>
    </xf>
    <xf numFmtId="0" fontId="10" fillId="3" borderId="7"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9" xfId="0" applyFont="1" applyFill="1" applyBorder="1" applyAlignment="1">
      <alignment horizontal="center" vertical="center"/>
    </xf>
    <xf numFmtId="0" fontId="13" fillId="3" borderId="15" xfId="0" applyFont="1" applyFill="1" applyBorder="1" applyAlignment="1">
      <alignment horizontal="center" vertical="center"/>
    </xf>
    <xf numFmtId="0" fontId="13" fillId="3" borderId="15" xfId="0" applyFont="1" applyFill="1" applyBorder="1" applyAlignment="1">
      <alignment horizontal="center"/>
    </xf>
    <xf numFmtId="0" fontId="13" fillId="3" borderId="17" xfId="0" applyFont="1" applyFill="1" applyBorder="1" applyAlignment="1">
      <alignment horizontal="center" vertical="center"/>
    </xf>
    <xf numFmtId="0" fontId="13" fillId="3" borderId="18" xfId="0" applyFont="1" applyFill="1" applyBorder="1" applyAlignment="1">
      <alignment horizontal="center" vertical="center"/>
    </xf>
    <xf numFmtId="0" fontId="19" fillId="9" borderId="4" xfId="0" applyFont="1" applyFill="1" applyBorder="1" applyAlignment="1">
      <alignment horizontal="center"/>
    </xf>
    <xf numFmtId="0" fontId="19" fillId="9" borderId="5" xfId="0" applyFont="1" applyFill="1" applyBorder="1" applyAlignment="1">
      <alignment horizontal="center"/>
    </xf>
    <xf numFmtId="0" fontId="19" fillId="9" borderId="6" xfId="0" applyFont="1" applyFill="1" applyBorder="1" applyAlignment="1">
      <alignment horizontal="center"/>
    </xf>
    <xf numFmtId="0" fontId="19" fillId="0" borderId="16" xfId="0" applyFont="1" applyBorder="1" applyAlignment="1">
      <alignment horizontal="center"/>
    </xf>
    <xf numFmtId="0" fontId="19" fillId="0" borderId="0" xfId="0" applyFont="1" applyAlignment="1">
      <alignment horizontal="center"/>
    </xf>
    <xf numFmtId="0" fontId="19" fillId="0" borderId="14" xfId="0" applyFont="1" applyBorder="1" applyAlignment="1">
      <alignment horizontal="center"/>
    </xf>
    <xf numFmtId="0" fontId="19" fillId="0" borderId="7" xfId="0" applyFont="1" applyBorder="1" applyAlignment="1">
      <alignment horizontal="center"/>
    </xf>
    <xf numFmtId="0" fontId="19" fillId="0" borderId="8" xfId="0" applyFont="1" applyBorder="1" applyAlignment="1">
      <alignment horizontal="center"/>
    </xf>
    <xf numFmtId="0" fontId="19" fillId="0" borderId="9" xfId="0" applyFont="1" applyBorder="1" applyAlignment="1">
      <alignment horizontal="center"/>
    </xf>
    <xf numFmtId="0" fontId="10" fillId="3" borderId="4"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6" xfId="0" applyFont="1" applyFill="1" applyBorder="1" applyAlignment="1">
      <alignment horizontal="center" vertical="center"/>
    </xf>
    <xf numFmtId="0" fontId="10" fillId="0" borderId="17" xfId="0" applyFont="1" applyBorder="1" applyAlignment="1">
      <alignment horizontal="justify" vertical="center" wrapText="1"/>
    </xf>
    <xf numFmtId="0" fontId="10" fillId="0" borderId="18" xfId="0" applyFont="1" applyBorder="1" applyAlignment="1">
      <alignment horizontal="justify" vertical="center" wrapText="1"/>
    </xf>
    <xf numFmtId="0" fontId="19" fillId="8" borderId="4" xfId="0" applyFont="1" applyFill="1" applyBorder="1" applyAlignment="1">
      <alignment horizontal="center"/>
    </xf>
    <xf numFmtId="0" fontId="19" fillId="8" borderId="5" xfId="0" applyFont="1" applyFill="1" applyBorder="1" applyAlignment="1">
      <alignment horizontal="center"/>
    </xf>
    <xf numFmtId="0" fontId="19" fillId="8" borderId="6" xfId="0" applyFont="1" applyFill="1" applyBorder="1" applyAlignment="1">
      <alignment horizontal="center"/>
    </xf>
    <xf numFmtId="0" fontId="10" fillId="0" borderId="19" xfId="0" applyFont="1" applyBorder="1" applyAlignment="1">
      <alignment horizontal="justify" vertical="center" wrapText="1"/>
    </xf>
    <xf numFmtId="0" fontId="10" fillId="0" borderId="15" xfId="0" applyFont="1" applyBorder="1" applyAlignment="1">
      <alignment horizontal="justify" vertical="center" wrapText="1"/>
    </xf>
    <xf numFmtId="0" fontId="19" fillId="3" borderId="4" xfId="0" applyFont="1" applyFill="1" applyBorder="1" applyAlignment="1">
      <alignment horizontal="center" vertical="center"/>
    </xf>
    <xf numFmtId="0" fontId="19" fillId="3" borderId="5" xfId="0" applyFont="1" applyFill="1" applyBorder="1" applyAlignment="1">
      <alignment horizontal="center" vertical="center"/>
    </xf>
    <xf numFmtId="0" fontId="19" fillId="3" borderId="6" xfId="0" applyFont="1" applyFill="1" applyBorder="1" applyAlignment="1">
      <alignment horizontal="center" vertical="center"/>
    </xf>
    <xf numFmtId="0" fontId="3" fillId="3" borderId="10" xfId="2" applyFont="1" applyFill="1" applyBorder="1" applyAlignment="1">
      <alignment horizontal="justify" vertical="center" wrapText="1"/>
    </xf>
    <xf numFmtId="0" fontId="17" fillId="0" borderId="10" xfId="0" applyFont="1" applyBorder="1" applyAlignment="1">
      <alignment horizontal="justify" vertical="center"/>
    </xf>
    <xf numFmtId="0" fontId="2" fillId="0" borderId="0" xfId="2" applyAlignment="1">
      <alignment horizontal="center" wrapText="1"/>
    </xf>
    <xf numFmtId="0" fontId="17" fillId="5" borderId="0" xfId="0" applyFont="1" applyFill="1" applyAlignment="1">
      <alignment horizontal="left"/>
    </xf>
    <xf numFmtId="0" fontId="3" fillId="3" borderId="10" xfId="2" applyFont="1" applyFill="1" applyBorder="1" applyAlignment="1">
      <alignment horizontal="center" vertical="center" wrapText="1"/>
    </xf>
    <xf numFmtId="0" fontId="3" fillId="0" borderId="0" xfId="2" applyNumberFormat="1" applyFont="1" applyFill="1" applyBorder="1" applyAlignment="1">
      <alignment horizontal="center" vertical="center" wrapText="1"/>
    </xf>
    <xf numFmtId="0" fontId="3" fillId="0" borderId="26" xfId="2" applyFont="1" applyFill="1" applyBorder="1" applyAlignment="1">
      <alignment horizontal="center" vertical="center" wrapText="1"/>
    </xf>
    <xf numFmtId="0" fontId="3" fillId="0" borderId="0" xfId="2" applyFont="1" applyFill="1" applyBorder="1" applyAlignment="1">
      <alignment horizontal="center" vertical="center" wrapText="1"/>
    </xf>
    <xf numFmtId="0" fontId="3" fillId="0" borderId="10" xfId="2" applyFont="1" applyBorder="1" applyAlignment="1">
      <alignment horizontal="justify" wrapText="1"/>
    </xf>
    <xf numFmtId="0" fontId="3" fillId="0" borderId="11" xfId="2" applyFont="1" applyBorder="1" applyAlignment="1">
      <alignment horizontal="justify"/>
    </xf>
    <xf numFmtId="0" fontId="3" fillId="0" borderId="12" xfId="2" applyFont="1" applyBorder="1" applyAlignment="1">
      <alignment horizontal="justify"/>
    </xf>
    <xf numFmtId="0" fontId="3" fillId="0" borderId="13" xfId="2" applyFont="1" applyBorder="1" applyAlignment="1">
      <alignment horizontal="justify"/>
    </xf>
    <xf numFmtId="0" fontId="4" fillId="3" borderId="0" xfId="2" applyNumberFormat="1" applyFont="1" applyFill="1" applyBorder="1" applyAlignment="1">
      <alignment horizontal="center" vertical="center"/>
    </xf>
    <xf numFmtId="0" fontId="5" fillId="3" borderId="0" xfId="2" applyNumberFormat="1" applyFont="1" applyFill="1" applyBorder="1" applyAlignment="1">
      <alignment horizontal="center" vertical="center"/>
    </xf>
    <xf numFmtId="0" fontId="12" fillId="3" borderId="21" xfId="2" applyNumberFormat="1" applyFont="1" applyFill="1" applyBorder="1" applyAlignment="1">
      <alignment horizontal="left" vertical="center"/>
    </xf>
    <xf numFmtId="0" fontId="12" fillId="3" borderId="22" xfId="2" applyNumberFormat="1" applyFont="1" applyFill="1" applyBorder="1" applyAlignment="1">
      <alignment horizontal="left" vertical="center"/>
    </xf>
    <xf numFmtId="3" fontId="12" fillId="3" borderId="1" xfId="2" applyNumberFormat="1" applyFont="1" applyFill="1" applyBorder="1" applyAlignment="1">
      <alignment horizontal="left" vertical="center"/>
    </xf>
    <xf numFmtId="0" fontId="12" fillId="7" borderId="2" xfId="2" applyNumberFormat="1" applyFont="1" applyFill="1" applyBorder="1" applyAlignment="1">
      <alignment horizontal="left" vertical="center"/>
    </xf>
    <xf numFmtId="0" fontId="12" fillId="7" borderId="23" xfId="2" applyNumberFormat="1" applyFont="1" applyFill="1" applyBorder="1" applyAlignment="1">
      <alignment horizontal="left" vertical="center"/>
    </xf>
    <xf numFmtId="0" fontId="21" fillId="0" borderId="5" xfId="0" applyFont="1" applyBorder="1" applyAlignment="1">
      <alignment horizontal="center" wrapText="1"/>
    </xf>
    <xf numFmtId="0" fontId="3" fillId="0" borderId="8" xfId="2" applyNumberFormat="1" applyFont="1" applyFill="1" applyBorder="1" applyAlignment="1">
      <alignment horizontal="center"/>
    </xf>
    <xf numFmtId="0" fontId="13" fillId="0" borderId="5" xfId="0" applyFont="1" applyBorder="1" applyAlignment="1">
      <alignment horizontal="center"/>
    </xf>
    <xf numFmtId="0" fontId="13" fillId="0" borderId="8" xfId="0" applyFont="1" applyBorder="1" applyAlignment="1">
      <alignment horizontal="center"/>
    </xf>
    <xf numFmtId="0" fontId="8" fillId="0" borderId="4" xfId="0" applyFont="1" applyBorder="1" applyAlignment="1">
      <alignment horizontal="center" wrapText="1"/>
    </xf>
    <xf numFmtId="0" fontId="8" fillId="0" borderId="5" xfId="0" applyFont="1" applyBorder="1" applyAlignment="1">
      <alignment horizontal="center" wrapText="1"/>
    </xf>
    <xf numFmtId="0" fontId="8" fillId="0" borderId="6" xfId="0" applyFont="1" applyBorder="1" applyAlignment="1">
      <alignment horizontal="center" wrapText="1"/>
    </xf>
    <xf numFmtId="0" fontId="17" fillId="0" borderId="10" xfId="0" applyFont="1" applyBorder="1" applyAlignment="1">
      <alignment horizontal="justify" vertical="center" wrapText="1"/>
    </xf>
    <xf numFmtId="0" fontId="3" fillId="3" borderId="25" xfId="2" applyNumberFormat="1" applyFont="1" applyFill="1" applyBorder="1" applyAlignment="1">
      <alignment horizontal="left" vertical="center" wrapText="1"/>
    </xf>
    <xf numFmtId="0" fontId="3" fillId="3" borderId="22" xfId="2" applyNumberFormat="1" applyFont="1" applyFill="1" applyBorder="1" applyAlignment="1">
      <alignment horizontal="left" vertical="center" wrapText="1"/>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9" fillId="0" borderId="7" xfId="2" applyNumberFormat="1" applyFont="1" applyFill="1" applyBorder="1" applyAlignment="1">
      <alignment horizontal="center"/>
    </xf>
    <xf numFmtId="0" fontId="9" fillId="0" borderId="8" xfId="2" applyNumberFormat="1" applyFont="1" applyFill="1" applyBorder="1" applyAlignment="1">
      <alignment horizontal="center"/>
    </xf>
    <xf numFmtId="0" fontId="9" fillId="0" borderId="9" xfId="2" applyNumberFormat="1" applyFont="1" applyFill="1" applyBorder="1" applyAlignment="1">
      <alignment horizontal="center"/>
    </xf>
    <xf numFmtId="0" fontId="3" fillId="3" borderId="0" xfId="2" applyNumberFormat="1" applyFont="1" applyFill="1" applyBorder="1" applyAlignment="1">
      <alignment horizontal="center"/>
    </xf>
    <xf numFmtId="0" fontId="13" fillId="5" borderId="16" xfId="0" applyFont="1" applyFill="1" applyBorder="1" applyAlignment="1">
      <alignment horizontal="justify"/>
    </xf>
    <xf numFmtId="0" fontId="13" fillId="5" borderId="0" xfId="0" applyFont="1" applyFill="1" applyAlignment="1">
      <alignment horizontal="justify"/>
    </xf>
    <xf numFmtId="0" fontId="13" fillId="5" borderId="14" xfId="0" applyFont="1" applyFill="1" applyBorder="1" applyAlignment="1">
      <alignment horizontal="justify"/>
    </xf>
    <xf numFmtId="0" fontId="13" fillId="5" borderId="7" xfId="0" applyFont="1" applyFill="1" applyBorder="1" applyAlignment="1">
      <alignment horizontal="justify"/>
    </xf>
    <xf numFmtId="0" fontId="13" fillId="5" borderId="8" xfId="0" applyFont="1" applyFill="1" applyBorder="1" applyAlignment="1">
      <alignment horizontal="justify"/>
    </xf>
    <xf numFmtId="0" fontId="13" fillId="5" borderId="9" xfId="0" applyFont="1" applyFill="1" applyBorder="1" applyAlignment="1">
      <alignment horizontal="justify"/>
    </xf>
    <xf numFmtId="0" fontId="10" fillId="0" borderId="4" xfId="8" applyNumberFormat="1" applyFont="1" applyFill="1" applyBorder="1" applyAlignment="1">
      <alignment horizontal="center"/>
    </xf>
    <xf numFmtId="0" fontId="10" fillId="0" borderId="5" xfId="8" applyNumberFormat="1" applyFont="1" applyFill="1" applyBorder="1" applyAlignment="1">
      <alignment horizontal="center"/>
    </xf>
    <xf numFmtId="0" fontId="10" fillId="0" borderId="6" xfId="8" applyNumberFormat="1" applyFont="1" applyFill="1" applyBorder="1" applyAlignment="1">
      <alignment horizontal="center"/>
    </xf>
    <xf numFmtId="0" fontId="10" fillId="6" borderId="15" xfId="0" applyFont="1" applyFill="1" applyBorder="1" applyAlignment="1">
      <alignment horizontal="justify" vertical="center" wrapText="1"/>
    </xf>
    <xf numFmtId="0" fontId="4" fillId="4" borderId="0" xfId="2" applyNumberFormat="1" applyFont="1" applyFill="1" applyBorder="1" applyAlignment="1">
      <alignment horizontal="center" vertical="center"/>
    </xf>
    <xf numFmtId="0" fontId="5" fillId="4" borderId="0" xfId="2" applyNumberFormat="1" applyFont="1" applyFill="1" applyBorder="1" applyAlignment="1">
      <alignment horizontal="center" vertical="center"/>
    </xf>
    <xf numFmtId="0" fontId="3" fillId="0" borderId="0" xfId="2" applyNumberFormat="1" applyFont="1" applyFill="1" applyBorder="1" applyAlignment="1">
      <alignment horizontal="right" vertical="center"/>
    </xf>
    <xf numFmtId="0" fontId="12" fillId="4" borderId="10" xfId="2" applyNumberFormat="1" applyFont="1" applyFill="1" applyBorder="1" applyAlignment="1">
      <alignment horizontal="left" vertical="center" wrapText="1"/>
    </xf>
    <xf numFmtId="0" fontId="12" fillId="3" borderId="2" xfId="2" applyNumberFormat="1" applyFont="1" applyFill="1" applyBorder="1" applyAlignment="1">
      <alignment horizontal="left" vertical="center"/>
    </xf>
    <xf numFmtId="0" fontId="12" fillId="3" borderId="3" xfId="2" applyNumberFormat="1" applyFont="1" applyFill="1" applyBorder="1" applyAlignment="1">
      <alignment horizontal="left" vertical="center"/>
    </xf>
    <xf numFmtId="0" fontId="12" fillId="4" borderId="10" xfId="2" applyNumberFormat="1" applyFont="1" applyFill="1" applyBorder="1" applyAlignment="1">
      <alignment horizontal="left" vertical="center"/>
    </xf>
    <xf numFmtId="3" fontId="12" fillId="3" borderId="10" xfId="2" applyNumberFormat="1" applyFont="1" applyFill="1" applyBorder="1" applyAlignment="1">
      <alignment horizontal="left" vertical="center"/>
    </xf>
    <xf numFmtId="0" fontId="3" fillId="4" borderId="10" xfId="2" applyFont="1" applyFill="1" applyBorder="1" applyAlignment="1">
      <alignment horizontal="center" vertical="center" wrapText="1"/>
    </xf>
    <xf numFmtId="0" fontId="3" fillId="4" borderId="10" xfId="2" applyFont="1" applyFill="1" applyBorder="1" applyAlignment="1">
      <alignment vertical="center" wrapText="1"/>
    </xf>
    <xf numFmtId="0" fontId="3" fillId="4" borderId="10" xfId="2" applyNumberFormat="1" applyFont="1" applyFill="1" applyBorder="1" applyAlignment="1">
      <alignment horizontal="center" vertical="center" wrapText="1"/>
    </xf>
    <xf numFmtId="3" fontId="3" fillId="4" borderId="10" xfId="2" applyNumberFormat="1" applyFont="1" applyFill="1" applyBorder="1" applyAlignment="1">
      <alignment horizontal="center" vertical="center" wrapText="1"/>
    </xf>
    <xf numFmtId="0" fontId="3" fillId="0" borderId="27" xfId="2" applyFont="1" applyFill="1" applyBorder="1" applyAlignment="1">
      <alignment horizontal="center" vertical="center" wrapText="1"/>
    </xf>
    <xf numFmtId="0" fontId="3" fillId="0" borderId="28" xfId="2" applyFont="1" applyFill="1" applyBorder="1" applyAlignment="1">
      <alignment horizontal="center" vertical="center" wrapText="1"/>
    </xf>
    <xf numFmtId="0" fontId="3" fillId="0" borderId="29" xfId="2" applyFont="1" applyFill="1" applyBorder="1" applyAlignment="1">
      <alignment horizontal="center" vertical="center" wrapText="1"/>
    </xf>
    <xf numFmtId="43" fontId="3" fillId="3" borderId="30" xfId="6" applyNumberFormat="1" applyFont="1" applyFill="1" applyBorder="1" applyAlignment="1">
      <alignment horizontal="center" vertical="center" wrapText="1"/>
    </xf>
    <xf numFmtId="0" fontId="3" fillId="0" borderId="27" xfId="2" applyNumberFormat="1" applyFont="1" applyFill="1" applyBorder="1" applyAlignment="1">
      <alignment horizontal="center" vertical="center" wrapText="1"/>
    </xf>
    <xf numFmtId="0" fontId="3" fillId="0" borderId="28" xfId="2" applyNumberFormat="1" applyFont="1" applyFill="1" applyBorder="1" applyAlignment="1">
      <alignment horizontal="center" vertical="center" wrapText="1"/>
    </xf>
    <xf numFmtId="0" fontId="6" fillId="0" borderId="31" xfId="2" applyNumberFormat="1" applyFont="1" applyFill="1" applyBorder="1" applyAlignment="1">
      <alignment horizontal="center" vertical="center"/>
    </xf>
    <xf numFmtId="0" fontId="6" fillId="0" borderId="31" xfId="2" applyNumberFormat="1" applyFont="1" applyFill="1" applyBorder="1" applyAlignment="1">
      <alignment horizontal="left" vertical="center" wrapText="1"/>
    </xf>
    <xf numFmtId="0" fontId="6" fillId="3" borderId="31" xfId="2" applyNumberFormat="1" applyFont="1" applyFill="1" applyBorder="1" applyAlignment="1">
      <alignment horizontal="center" vertical="center"/>
    </xf>
    <xf numFmtId="0" fontId="6" fillId="3" borderId="31" xfId="2" applyNumberFormat="1" applyFont="1" applyFill="1" applyBorder="1" applyAlignment="1">
      <alignment horizontal="left" vertical="center"/>
    </xf>
    <xf numFmtId="4" fontId="6" fillId="2" borderId="31" xfId="1" applyNumberFormat="1" applyFont="1" applyFill="1" applyBorder="1" applyAlignment="1">
      <alignment horizontal="right" vertical="center"/>
    </xf>
    <xf numFmtId="0" fontId="6" fillId="3" borderId="31" xfId="2" applyFont="1" applyFill="1" applyBorder="1" applyAlignment="1">
      <alignment horizontal="center" vertical="center"/>
    </xf>
    <xf numFmtId="0" fontId="6" fillId="3" borderId="31" xfId="3" applyNumberFormat="1" applyFont="1" applyFill="1" applyBorder="1" applyAlignment="1">
      <alignment horizontal="right" vertical="center"/>
    </xf>
    <xf numFmtId="0" fontId="0" fillId="3" borderId="32" xfId="0" applyFill="1" applyBorder="1" applyAlignment="1">
      <alignment vertical="center" wrapText="1"/>
    </xf>
    <xf numFmtId="164" fontId="6" fillId="3" borderId="31" xfId="3" applyNumberFormat="1" applyFont="1" applyFill="1" applyBorder="1" applyAlignment="1">
      <alignment horizontal="right" vertical="center"/>
    </xf>
    <xf numFmtId="0" fontId="6" fillId="3" borderId="31" xfId="2" applyFont="1" applyFill="1" applyBorder="1" applyAlignment="1">
      <alignment horizontal="left" vertical="center" wrapText="1"/>
    </xf>
    <xf numFmtId="164" fontId="6" fillId="3" borderId="31" xfId="2" applyNumberFormat="1" applyFont="1" applyFill="1" applyBorder="1" applyAlignment="1">
      <alignment horizontal="left" vertical="center" wrapText="1"/>
    </xf>
    <xf numFmtId="0" fontId="22" fillId="3" borderId="33" xfId="0" applyFont="1" applyFill="1" applyBorder="1" applyAlignment="1">
      <alignment horizontal="justify"/>
    </xf>
    <xf numFmtId="0" fontId="8" fillId="0" borderId="4" xfId="0"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3" fillId="0" borderId="24" xfId="2" applyFont="1" applyBorder="1" applyAlignment="1">
      <alignment horizontal="justify"/>
    </xf>
    <xf numFmtId="0" fontId="19" fillId="0" borderId="4" xfId="0" applyFont="1" applyBorder="1" applyAlignment="1">
      <alignment horizontal="center"/>
    </xf>
    <xf numFmtId="0" fontId="19" fillId="0" borderId="5" xfId="0" applyFont="1" applyBorder="1" applyAlignment="1">
      <alignment horizontal="center"/>
    </xf>
    <xf numFmtId="0" fontId="19" fillId="0" borderId="6" xfId="0" applyFont="1" applyBorder="1" applyAlignment="1">
      <alignment horizontal="center"/>
    </xf>
    <xf numFmtId="44" fontId="0" fillId="4" borderId="15" xfId="0" applyNumberFormat="1" applyFill="1" applyBorder="1" applyAlignment="1">
      <alignment horizontal="center" vertical="center"/>
    </xf>
    <xf numFmtId="0" fontId="14" fillId="4" borderId="15" xfId="0" applyFont="1" applyFill="1" applyBorder="1" applyAlignment="1">
      <alignment horizontal="center" vertical="center" wrapText="1"/>
    </xf>
    <xf numFmtId="0" fontId="13" fillId="4" borderId="20" xfId="0" applyFont="1" applyFill="1" applyBorder="1"/>
    <xf numFmtId="0" fontId="13" fillId="4" borderId="34" xfId="0" applyFont="1" applyFill="1" applyBorder="1"/>
    <xf numFmtId="0" fontId="13" fillId="4" borderId="35" xfId="0" applyFont="1" applyFill="1" applyBorder="1"/>
    <xf numFmtId="0" fontId="13" fillId="0" borderId="16" xfId="0" applyFont="1" applyBorder="1"/>
    <xf numFmtId="0" fontId="13" fillId="0" borderId="0" xfId="0" applyFont="1"/>
    <xf numFmtId="0" fontId="3" fillId="3" borderId="36" xfId="2" applyNumberFormat="1" applyFont="1" applyFill="1" applyBorder="1" applyAlignment="1">
      <alignment horizontal="left" vertical="center" wrapText="1"/>
    </xf>
    <xf numFmtId="0" fontId="3" fillId="3" borderId="37" xfId="2" applyNumberFormat="1" applyFont="1" applyFill="1" applyBorder="1" applyAlignment="1">
      <alignment horizontal="center" vertical="center" wrapText="1"/>
    </xf>
    <xf numFmtId="0" fontId="3" fillId="3" borderId="3" xfId="2" applyNumberFormat="1" applyFont="1" applyFill="1" applyBorder="1" applyAlignment="1">
      <alignment horizontal="left" vertical="center" wrapText="1"/>
    </xf>
    <xf numFmtId="0" fontId="3" fillId="3" borderId="23" xfId="2" applyNumberFormat="1" applyFont="1" applyFill="1" applyBorder="1" applyAlignment="1">
      <alignment horizontal="left" vertical="center" wrapText="1"/>
    </xf>
    <xf numFmtId="0" fontId="6" fillId="0" borderId="10" xfId="2" quotePrefix="1" applyNumberFormat="1" applyFont="1" applyFill="1" applyBorder="1" applyAlignment="1">
      <alignment horizontal="center" vertical="center"/>
    </xf>
    <xf numFmtId="4" fontId="6" fillId="0" borderId="10" xfId="2" applyNumberFormat="1" applyFont="1" applyFill="1" applyBorder="1" applyAlignment="1">
      <alignment horizontal="center" vertical="center"/>
    </xf>
    <xf numFmtId="0" fontId="6" fillId="0" borderId="10" xfId="2" applyNumberFormat="1" applyFont="1" applyFill="1" applyBorder="1" applyAlignment="1">
      <alignment horizontal="center" vertical="center" wrapText="1"/>
    </xf>
    <xf numFmtId="0" fontId="6" fillId="0" borderId="24" xfId="2" quotePrefix="1" applyNumberFormat="1" applyFont="1" applyFill="1" applyBorder="1" applyAlignment="1">
      <alignment horizontal="center" vertical="center"/>
    </xf>
    <xf numFmtId="0" fontId="6" fillId="0" borderId="12" xfId="2" quotePrefix="1" applyNumberFormat="1" applyFont="1" applyFill="1" applyBorder="1" applyAlignment="1">
      <alignment horizontal="center" vertical="center"/>
    </xf>
    <xf numFmtId="0" fontId="6" fillId="0" borderId="13" xfId="2" quotePrefix="1" applyNumberFormat="1" applyFont="1" applyFill="1" applyBorder="1" applyAlignment="1">
      <alignment horizontal="center" vertical="center"/>
    </xf>
    <xf numFmtId="9" fontId="6" fillId="2" borderId="10" xfId="7" applyFont="1" applyFill="1" applyBorder="1" applyAlignment="1">
      <alignment horizontal="center" vertical="center" wrapText="1"/>
    </xf>
    <xf numFmtId="4" fontId="6" fillId="2" borderId="10" xfId="2" applyNumberFormat="1" applyFont="1" applyFill="1" applyBorder="1" applyAlignment="1">
      <alignment horizontal="center" vertical="center" wrapText="1"/>
    </xf>
    <xf numFmtId="44" fontId="6" fillId="0" borderId="10" xfId="6" applyFont="1" applyFill="1" applyBorder="1" applyAlignment="1">
      <alignment horizontal="right" vertical="center"/>
    </xf>
    <xf numFmtId="0" fontId="6" fillId="0" borderId="10" xfId="2" applyNumberFormat="1" applyFont="1" applyFill="1" applyBorder="1" applyAlignment="1">
      <alignment horizontal="center" vertical="top" wrapText="1"/>
    </xf>
    <xf numFmtId="9" fontId="6" fillId="0" borderId="10" xfId="7" applyFont="1" applyFill="1" applyBorder="1" applyAlignment="1">
      <alignment horizontal="center" vertical="center"/>
    </xf>
    <xf numFmtId="44" fontId="6" fillId="0" borderId="10" xfId="6" applyFont="1" applyFill="1" applyBorder="1" applyAlignment="1">
      <alignment vertical="center"/>
    </xf>
    <xf numFmtId="0" fontId="25" fillId="0" borderId="0" xfId="0" applyFont="1" applyAlignment="1">
      <alignment horizontal="center" vertical="center" wrapText="1"/>
    </xf>
    <xf numFmtId="0" fontId="6" fillId="0" borderId="0" xfId="2" applyNumberFormat="1" applyFont="1" applyFill="1" applyBorder="1" applyAlignment="1">
      <alignment horizontal="center" vertical="center" wrapText="1"/>
    </xf>
    <xf numFmtId="4" fontId="6" fillId="0" borderId="0" xfId="2" applyNumberFormat="1" applyFont="1" applyFill="1" applyBorder="1" applyAlignment="1">
      <alignment horizontal="center" vertical="center" wrapText="1"/>
    </xf>
    <xf numFmtId="4" fontId="3" fillId="4" borderId="38" xfId="2" applyNumberFormat="1" applyFont="1" applyFill="1" applyBorder="1" applyAlignment="1">
      <alignment horizontal="right" vertical="center"/>
    </xf>
    <xf numFmtId="0" fontId="8" fillId="0" borderId="16" xfId="0" applyFont="1" applyBorder="1" applyAlignment="1">
      <alignment horizontal="center" wrapText="1"/>
    </xf>
    <xf numFmtId="0" fontId="8" fillId="0" borderId="0" xfId="0" applyFont="1" applyAlignment="1">
      <alignment horizontal="center" wrapText="1"/>
    </xf>
    <xf numFmtId="0" fontId="8" fillId="0" borderId="14" xfId="0" applyFont="1" applyBorder="1" applyAlignment="1">
      <alignment horizontal="center" wrapText="1"/>
    </xf>
    <xf numFmtId="0" fontId="0" fillId="0" borderId="16" xfId="0" applyBorder="1" applyAlignment="1">
      <alignment horizontal="center"/>
    </xf>
    <xf numFmtId="0" fontId="0" fillId="0" borderId="0" xfId="0" applyAlignment="1">
      <alignment horizontal="center"/>
    </xf>
    <xf numFmtId="0" fontId="0" fillId="0" borderId="14" xfId="0" applyBorder="1" applyAlignment="1">
      <alignment horizontal="center"/>
    </xf>
    <xf numFmtId="0" fontId="26" fillId="0" borderId="7" xfId="2" applyNumberFormat="1" applyFont="1" applyFill="1" applyBorder="1" applyAlignment="1">
      <alignment horizontal="center"/>
    </xf>
    <xf numFmtId="0" fontId="26" fillId="0" borderId="8" xfId="2" applyNumberFormat="1" applyFont="1" applyFill="1" applyBorder="1" applyAlignment="1">
      <alignment horizontal="center"/>
    </xf>
    <xf numFmtId="0" fontId="26" fillId="0" borderId="9" xfId="2" applyNumberFormat="1" applyFont="1" applyFill="1" applyBorder="1" applyAlignment="1">
      <alignment horizontal="center"/>
    </xf>
    <xf numFmtId="0" fontId="2" fillId="0" borderId="7" xfId="2" applyNumberFormat="1" applyFont="1" applyFill="1" applyBorder="1" applyAlignment="1">
      <alignment horizontal="center"/>
    </xf>
    <xf numFmtId="0" fontId="2" fillId="0" borderId="9" xfId="2" applyNumberFormat="1" applyFont="1" applyFill="1" applyBorder="1" applyAlignment="1">
      <alignment horizontal="center"/>
    </xf>
    <xf numFmtId="0" fontId="9" fillId="0" borderId="7" xfId="8" applyNumberFormat="1" applyFont="1" applyFill="1" applyBorder="1" applyAlignment="1">
      <alignment horizontal="center"/>
    </xf>
    <xf numFmtId="0" fontId="9" fillId="0" borderId="8" xfId="8" applyNumberFormat="1" applyFont="1" applyFill="1" applyBorder="1" applyAlignment="1">
      <alignment horizontal="center"/>
    </xf>
    <xf numFmtId="0" fontId="9" fillId="0" borderId="9" xfId="8" applyNumberFormat="1" applyFont="1" applyFill="1" applyBorder="1" applyAlignment="1">
      <alignment horizontal="center"/>
    </xf>
  </cellXfs>
  <cellStyles count="9">
    <cellStyle name="Millares" xfId="1" builtinId="3"/>
    <cellStyle name="Moneda" xfId="6" builtinId="4"/>
    <cellStyle name="Moneda 2" xfId="3" xr:uid="{00000000-0005-0000-0000-000002000000}"/>
    <cellStyle name="Normal" xfId="0" builtinId="0"/>
    <cellStyle name="Normal 2" xfId="4" xr:uid="{00000000-0005-0000-0000-000004000000}"/>
    <cellStyle name="Normal 3" xfId="5" xr:uid="{00000000-0005-0000-0000-000005000000}"/>
    <cellStyle name="Normal 3 2" xfId="8" xr:uid="{00000000-0005-0000-0000-000006000000}"/>
    <cellStyle name="Normal 4" xfId="2" xr:uid="{00000000-0005-0000-0000-000007000000}"/>
    <cellStyle name="Porcentaje" xfId="7"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3"/>
  <sheetViews>
    <sheetView zoomScale="85" zoomScaleNormal="85" zoomScaleSheetLayoutView="85" workbookViewId="0">
      <selection activeCell="G8" sqref="G8"/>
    </sheetView>
  </sheetViews>
  <sheetFormatPr baseColWidth="10" defaultRowHeight="15" x14ac:dyDescent="0.25"/>
  <cols>
    <col min="1" max="1" width="15.140625" style="12" bestFit="1" customWidth="1"/>
    <col min="2" max="2" width="30" customWidth="1"/>
    <col min="3" max="3" width="14.140625" style="12" customWidth="1"/>
    <col min="4" max="4" width="10.28515625" customWidth="1"/>
    <col min="5" max="5" width="14.28515625" customWidth="1"/>
    <col min="6" max="6" width="21.28515625" customWidth="1"/>
    <col min="7" max="7" width="12.7109375" customWidth="1"/>
    <col min="8" max="8" width="11.5703125" bestFit="1" customWidth="1"/>
    <col min="9" max="9" width="13.7109375" customWidth="1"/>
    <col min="10" max="11" width="13.42578125" bestFit="1" customWidth="1"/>
    <col min="12" max="12" width="13.140625" bestFit="1" customWidth="1"/>
    <col min="13" max="13" width="14.85546875" bestFit="1" customWidth="1"/>
    <col min="14" max="16" width="12.7109375" bestFit="1" customWidth="1"/>
    <col min="17" max="17" width="34.28515625" customWidth="1"/>
  </cols>
  <sheetData>
    <row r="1" spans="1:17" ht="15.75" x14ac:dyDescent="0.25">
      <c r="A1" s="1"/>
      <c r="B1" s="54" t="s">
        <v>92</v>
      </c>
      <c r="C1" s="1"/>
      <c r="D1" s="2"/>
      <c r="E1" s="2"/>
      <c r="F1" s="2"/>
      <c r="G1" s="2"/>
      <c r="H1" s="2"/>
      <c r="I1" s="2"/>
      <c r="J1" s="2"/>
      <c r="K1" s="2"/>
      <c r="L1" s="2"/>
      <c r="M1" s="2"/>
      <c r="N1" s="2"/>
      <c r="O1" s="2"/>
      <c r="P1" s="2"/>
      <c r="Q1" s="2"/>
    </row>
    <row r="2" spans="1:17" s="4" customFormat="1" ht="20.25" x14ac:dyDescent="0.25">
      <c r="A2" s="141" t="s">
        <v>0</v>
      </c>
      <c r="B2" s="141"/>
      <c r="C2" s="141"/>
      <c r="D2" s="141"/>
      <c r="E2" s="141"/>
      <c r="F2" s="141"/>
      <c r="G2" s="141"/>
      <c r="H2" s="141"/>
      <c r="I2" s="141"/>
      <c r="J2" s="141"/>
      <c r="K2" s="141"/>
      <c r="L2" s="141"/>
      <c r="M2" s="141"/>
      <c r="N2" s="141"/>
      <c r="O2" s="141"/>
      <c r="P2" s="141"/>
      <c r="Q2" s="141"/>
    </row>
    <row r="3" spans="1:17" x14ac:dyDescent="0.25">
      <c r="A3" s="131"/>
      <c r="B3" s="131"/>
      <c r="C3" s="131"/>
      <c r="D3" s="131"/>
      <c r="E3" s="131"/>
      <c r="F3" s="131"/>
      <c r="G3" s="131"/>
      <c r="H3" s="131"/>
      <c r="I3" s="131"/>
      <c r="J3" s="131"/>
      <c r="K3" s="131"/>
      <c r="L3" s="131"/>
      <c r="M3" s="131"/>
      <c r="N3" s="131"/>
      <c r="O3" s="131"/>
      <c r="P3" s="131"/>
      <c r="Q3" s="131"/>
    </row>
    <row r="4" spans="1:17" s="4" customFormat="1" ht="18" x14ac:dyDescent="0.25">
      <c r="A4" s="142" t="s">
        <v>1</v>
      </c>
      <c r="B4" s="142"/>
      <c r="C4" s="142"/>
      <c r="D4" s="142"/>
      <c r="E4" s="142"/>
      <c r="F4" s="142"/>
      <c r="G4" s="142"/>
      <c r="H4" s="142"/>
      <c r="I4" s="142"/>
      <c r="J4" s="142"/>
      <c r="K4" s="142"/>
      <c r="L4" s="142"/>
      <c r="M4" s="142"/>
      <c r="N4" s="142"/>
      <c r="O4" s="142"/>
      <c r="P4" s="142"/>
      <c r="Q4" s="142"/>
    </row>
    <row r="5" spans="1:17" s="4" customFormat="1" x14ac:dyDescent="0.25">
      <c r="A5" s="5"/>
      <c r="B5" s="6"/>
      <c r="C5" s="5"/>
      <c r="D5" s="6"/>
      <c r="E5" s="6"/>
      <c r="F5" s="6"/>
      <c r="G5" s="6"/>
      <c r="H5" s="6"/>
      <c r="I5" s="6"/>
      <c r="J5" s="6"/>
      <c r="K5" s="6"/>
      <c r="L5" s="6"/>
      <c r="M5" s="6"/>
      <c r="N5" s="6"/>
      <c r="O5" s="6"/>
      <c r="P5" s="6"/>
      <c r="Q5" s="6"/>
    </row>
    <row r="6" spans="1:17" s="4" customFormat="1" ht="27" customHeight="1" thickBot="1" x14ac:dyDescent="0.3">
      <c r="A6" s="59" t="s">
        <v>2</v>
      </c>
      <c r="B6" s="143" t="s">
        <v>38</v>
      </c>
      <c r="C6" s="144"/>
      <c r="D6" s="23"/>
      <c r="E6" s="23"/>
      <c r="F6" s="60" t="s">
        <v>3</v>
      </c>
      <c r="G6" s="145" t="s">
        <v>136</v>
      </c>
      <c r="H6" s="145"/>
      <c r="I6" s="145"/>
      <c r="J6" s="6"/>
      <c r="K6" s="6"/>
      <c r="L6" s="6"/>
      <c r="M6" s="6"/>
      <c r="N6" s="6"/>
      <c r="O6" s="6"/>
      <c r="P6" s="6"/>
      <c r="Q6" s="6"/>
    </row>
    <row r="7" spans="1:17" s="4" customFormat="1" ht="27" customHeight="1" thickTop="1" thickBot="1" x14ac:dyDescent="0.3">
      <c r="A7" s="59" t="s">
        <v>5</v>
      </c>
      <c r="B7" s="146" t="s">
        <v>114</v>
      </c>
      <c r="C7" s="147"/>
      <c r="D7" s="23"/>
      <c r="E7" s="23"/>
      <c r="F7" s="23"/>
      <c r="G7" s="23"/>
      <c r="H7" s="23"/>
      <c r="I7" s="23"/>
      <c r="J7" s="6"/>
      <c r="K7" s="6"/>
      <c r="L7" s="6"/>
      <c r="M7" s="6"/>
      <c r="N7" s="6"/>
      <c r="O7" s="6"/>
      <c r="P7" s="6"/>
      <c r="Q7" s="6"/>
    </row>
    <row r="8" spans="1:17" s="4" customFormat="1" ht="15.75" thickTop="1" x14ac:dyDescent="0.25">
      <c r="A8" s="7"/>
      <c r="C8" s="7"/>
    </row>
    <row r="9" spans="1:17" s="4" customFormat="1" x14ac:dyDescent="0.25">
      <c r="A9" s="7"/>
      <c r="C9" s="7"/>
    </row>
    <row r="10" spans="1:17" s="4" customFormat="1" ht="15" customHeight="1" x14ac:dyDescent="0.25">
      <c r="A10" s="133" t="s">
        <v>6</v>
      </c>
      <c r="B10" s="133" t="s">
        <v>7</v>
      </c>
      <c r="C10" s="133" t="s">
        <v>46</v>
      </c>
      <c r="D10" s="133"/>
      <c r="E10" s="133"/>
      <c r="F10" s="56"/>
      <c r="G10" s="56"/>
      <c r="H10" s="133" t="s">
        <v>9</v>
      </c>
      <c r="I10" s="133"/>
      <c r="J10" s="133" t="s">
        <v>10</v>
      </c>
      <c r="K10" s="133"/>
      <c r="L10" s="133"/>
      <c r="M10" s="133"/>
      <c r="N10" s="133"/>
      <c r="O10" s="133"/>
      <c r="P10" s="133"/>
      <c r="Q10" s="56"/>
    </row>
    <row r="11" spans="1:17" s="4" customFormat="1" ht="53.25" customHeight="1" x14ac:dyDescent="0.25">
      <c r="A11" s="133"/>
      <c r="B11" s="133"/>
      <c r="C11" s="56" t="s">
        <v>8</v>
      </c>
      <c r="D11" s="57" t="s">
        <v>45</v>
      </c>
      <c r="E11" s="57" t="s">
        <v>12</v>
      </c>
      <c r="F11" s="58" t="s">
        <v>13</v>
      </c>
      <c r="G11" s="58" t="s">
        <v>14</v>
      </c>
      <c r="H11" s="57" t="s">
        <v>15</v>
      </c>
      <c r="I11" s="57" t="s">
        <v>16</v>
      </c>
      <c r="J11" s="58" t="s">
        <v>17</v>
      </c>
      <c r="K11" s="58" t="s">
        <v>18</v>
      </c>
      <c r="L11" s="58" t="s">
        <v>19</v>
      </c>
      <c r="M11" s="58" t="s">
        <v>20</v>
      </c>
      <c r="N11" s="58" t="s">
        <v>21</v>
      </c>
      <c r="O11" s="58" t="s">
        <v>22</v>
      </c>
      <c r="P11" s="58" t="s">
        <v>23</v>
      </c>
      <c r="Q11" s="57" t="s">
        <v>24</v>
      </c>
    </row>
    <row r="12" spans="1:17" s="4" customFormat="1" x14ac:dyDescent="0.25">
      <c r="A12" s="135"/>
      <c r="B12" s="136"/>
      <c r="C12" s="136"/>
      <c r="D12" s="136"/>
      <c r="E12" s="136"/>
      <c r="F12" s="72">
        <v>0</v>
      </c>
      <c r="G12" s="72">
        <v>0</v>
      </c>
      <c r="H12" s="134"/>
      <c r="I12" s="134"/>
      <c r="J12" s="134"/>
      <c r="K12" s="134"/>
      <c r="L12" s="134"/>
      <c r="M12" s="134"/>
      <c r="N12" s="134"/>
      <c r="O12" s="134"/>
      <c r="P12" s="134"/>
      <c r="Q12" s="134"/>
    </row>
    <row r="13" spans="1:17" ht="24" x14ac:dyDescent="0.25">
      <c r="A13" s="63">
        <v>2026</v>
      </c>
      <c r="B13" s="64" t="s">
        <v>25</v>
      </c>
      <c r="C13" s="65">
        <v>33</v>
      </c>
      <c r="D13" s="65">
        <v>4</v>
      </c>
      <c r="E13" s="66" t="s">
        <v>116</v>
      </c>
      <c r="F13" s="67"/>
      <c r="G13" s="67"/>
      <c r="H13" s="73">
        <v>2</v>
      </c>
      <c r="I13" s="73">
        <v>614</v>
      </c>
      <c r="J13" s="78">
        <v>11144228</v>
      </c>
      <c r="K13" s="78">
        <v>11144228</v>
      </c>
      <c r="L13" s="78">
        <v>6686536.7999999998</v>
      </c>
      <c r="M13" s="78">
        <v>0</v>
      </c>
      <c r="N13" s="78">
        <v>0</v>
      </c>
      <c r="O13" s="78">
        <v>0</v>
      </c>
      <c r="P13" s="78">
        <v>0</v>
      </c>
      <c r="Q13" s="69" t="s">
        <v>115</v>
      </c>
    </row>
    <row r="14" spans="1:17" x14ac:dyDescent="0.25">
      <c r="A14" s="63"/>
      <c r="B14" s="64"/>
      <c r="C14" s="65"/>
      <c r="D14" s="65"/>
      <c r="E14" s="66"/>
      <c r="F14" s="67"/>
      <c r="G14" s="67"/>
      <c r="H14" s="65"/>
      <c r="I14" s="65"/>
      <c r="J14" s="68"/>
      <c r="K14" s="68"/>
      <c r="L14" s="68"/>
      <c r="M14" s="68"/>
      <c r="N14" s="68"/>
      <c r="O14" s="68"/>
      <c r="P14" s="68"/>
      <c r="Q14" s="70" t="s">
        <v>26</v>
      </c>
    </row>
    <row r="15" spans="1:17" ht="24" x14ac:dyDescent="0.25">
      <c r="A15" s="63">
        <v>2026</v>
      </c>
      <c r="B15" s="64" t="s">
        <v>25</v>
      </c>
      <c r="C15" s="65">
        <v>33</v>
      </c>
      <c r="D15" s="65">
        <v>5</v>
      </c>
      <c r="E15" s="66" t="s">
        <v>117</v>
      </c>
      <c r="F15" s="72">
        <v>0</v>
      </c>
      <c r="G15" s="72">
        <v>0</v>
      </c>
      <c r="H15" s="65"/>
      <c r="I15" s="65"/>
      <c r="J15" s="68"/>
      <c r="K15" s="68"/>
      <c r="L15" s="68"/>
      <c r="M15" s="68"/>
      <c r="N15" s="68"/>
      <c r="O15" s="68"/>
      <c r="P15" s="68"/>
      <c r="Q15" s="70" t="s">
        <v>26</v>
      </c>
    </row>
    <row r="16" spans="1:17" ht="24" x14ac:dyDescent="0.25">
      <c r="A16" s="63">
        <v>2026</v>
      </c>
      <c r="B16" s="64" t="s">
        <v>25</v>
      </c>
      <c r="C16" s="65">
        <v>33</v>
      </c>
      <c r="D16" s="65">
        <v>5</v>
      </c>
      <c r="E16" s="66" t="s">
        <v>117</v>
      </c>
      <c r="F16" s="74"/>
      <c r="G16" s="74"/>
      <c r="H16" s="75">
        <v>1</v>
      </c>
      <c r="I16" s="75">
        <v>113</v>
      </c>
      <c r="J16" s="78">
        <v>2854340.04</v>
      </c>
      <c r="K16" s="78">
        <v>2702740.04</v>
      </c>
      <c r="L16" s="78">
        <v>1351369.92</v>
      </c>
      <c r="M16" s="78">
        <v>1285184.32</v>
      </c>
      <c r="N16" s="78">
        <v>1285184.32</v>
      </c>
      <c r="O16" s="78">
        <v>1285184.32</v>
      </c>
      <c r="P16" s="78">
        <v>1285184.32</v>
      </c>
      <c r="Q16" s="76" t="s">
        <v>118</v>
      </c>
    </row>
    <row r="17" spans="1:17" ht="24" x14ac:dyDescent="0.25">
      <c r="A17" s="63">
        <v>2026</v>
      </c>
      <c r="B17" s="64" t="s">
        <v>25</v>
      </c>
      <c r="C17" s="65">
        <v>33</v>
      </c>
      <c r="D17" s="65">
        <v>5</v>
      </c>
      <c r="E17" s="66" t="s">
        <v>117</v>
      </c>
      <c r="F17" s="74"/>
      <c r="G17" s="74"/>
      <c r="H17" s="75">
        <v>1</v>
      </c>
      <c r="I17" s="75">
        <v>122</v>
      </c>
      <c r="J17" s="78">
        <v>370563</v>
      </c>
      <c r="K17" s="78">
        <v>170563</v>
      </c>
      <c r="L17" s="78">
        <v>85281.42</v>
      </c>
      <c r="M17" s="78">
        <v>0</v>
      </c>
      <c r="N17" s="78">
        <v>0</v>
      </c>
      <c r="O17" s="78">
        <v>0</v>
      </c>
      <c r="P17" s="78">
        <v>0</v>
      </c>
      <c r="Q17" s="76" t="s">
        <v>119</v>
      </c>
    </row>
    <row r="18" spans="1:17" ht="24" x14ac:dyDescent="0.25">
      <c r="A18" s="63">
        <v>2026</v>
      </c>
      <c r="B18" s="64" t="s">
        <v>25</v>
      </c>
      <c r="C18" s="65">
        <v>33</v>
      </c>
      <c r="D18" s="65">
        <v>5</v>
      </c>
      <c r="E18" s="66" t="s">
        <v>117</v>
      </c>
      <c r="F18" s="74"/>
      <c r="G18" s="74"/>
      <c r="H18" s="75">
        <v>1</v>
      </c>
      <c r="I18" s="75">
        <v>132</v>
      </c>
      <c r="J18" s="78">
        <v>558003.76</v>
      </c>
      <c r="K18" s="78">
        <v>398003.76</v>
      </c>
      <c r="L18" s="78">
        <v>199001.82</v>
      </c>
      <c r="M18" s="78">
        <v>42697.17</v>
      </c>
      <c r="N18" s="78">
        <v>42697.17</v>
      </c>
      <c r="O18" s="78">
        <v>42697.17</v>
      </c>
      <c r="P18" s="78">
        <v>42697.17</v>
      </c>
      <c r="Q18" s="76" t="s">
        <v>120</v>
      </c>
    </row>
    <row r="19" spans="1:17" ht="24" x14ac:dyDescent="0.25">
      <c r="A19" s="63">
        <v>2026</v>
      </c>
      <c r="B19" s="64" t="s">
        <v>25</v>
      </c>
      <c r="C19" s="65">
        <v>33</v>
      </c>
      <c r="D19" s="65">
        <v>5</v>
      </c>
      <c r="E19" s="66" t="s">
        <v>117</v>
      </c>
      <c r="F19" s="74"/>
      <c r="G19" s="74"/>
      <c r="H19" s="75">
        <v>1</v>
      </c>
      <c r="I19" s="75">
        <v>133</v>
      </c>
      <c r="J19" s="78">
        <v>0</v>
      </c>
      <c r="K19" s="78">
        <v>12000</v>
      </c>
      <c r="L19" s="78">
        <v>6000</v>
      </c>
      <c r="M19" s="78">
        <v>3716.83</v>
      </c>
      <c r="N19" s="78">
        <v>3716.83</v>
      </c>
      <c r="O19" s="78">
        <v>3716.83</v>
      </c>
      <c r="P19" s="78">
        <v>3716.83</v>
      </c>
      <c r="Q19" s="76" t="s">
        <v>121</v>
      </c>
    </row>
    <row r="20" spans="1:17" ht="24" x14ac:dyDescent="0.25">
      <c r="A20" s="63">
        <v>2026</v>
      </c>
      <c r="B20" s="64" t="s">
        <v>25</v>
      </c>
      <c r="C20" s="65">
        <v>33</v>
      </c>
      <c r="D20" s="65">
        <v>5</v>
      </c>
      <c r="E20" s="66" t="s">
        <v>117</v>
      </c>
      <c r="F20" s="74"/>
      <c r="G20" s="74"/>
      <c r="H20" s="75">
        <v>1</v>
      </c>
      <c r="I20" s="75">
        <v>134</v>
      </c>
      <c r="J20" s="78">
        <v>72200</v>
      </c>
      <c r="K20" s="78">
        <v>107200</v>
      </c>
      <c r="L20" s="78">
        <v>53599.92</v>
      </c>
      <c r="M20" s="78">
        <v>26228.26</v>
      </c>
      <c r="N20" s="78">
        <v>26228.26</v>
      </c>
      <c r="O20" s="78">
        <v>26228.26</v>
      </c>
      <c r="P20" s="78">
        <v>26228.26</v>
      </c>
      <c r="Q20" s="76" t="s">
        <v>122</v>
      </c>
    </row>
    <row r="21" spans="1:17" ht="24" x14ac:dyDescent="0.25">
      <c r="A21" s="63">
        <v>2026</v>
      </c>
      <c r="B21" s="64" t="s">
        <v>25</v>
      </c>
      <c r="C21" s="65">
        <v>33</v>
      </c>
      <c r="D21" s="65">
        <v>5</v>
      </c>
      <c r="E21" s="66" t="s">
        <v>117</v>
      </c>
      <c r="F21" s="74"/>
      <c r="G21" s="74"/>
      <c r="H21" s="75">
        <v>1</v>
      </c>
      <c r="I21" s="75">
        <v>214</v>
      </c>
      <c r="J21" s="78">
        <v>8000</v>
      </c>
      <c r="K21" s="78">
        <v>8000</v>
      </c>
      <c r="L21" s="78">
        <v>3999.9</v>
      </c>
      <c r="M21" s="78">
        <v>0</v>
      </c>
      <c r="N21" s="78">
        <v>0</v>
      </c>
      <c r="O21" s="78">
        <v>0</v>
      </c>
      <c r="P21" s="78">
        <v>0</v>
      </c>
      <c r="Q21" s="76" t="s">
        <v>123</v>
      </c>
    </row>
    <row r="22" spans="1:17" ht="24" x14ac:dyDescent="0.25">
      <c r="A22" s="63">
        <v>2026</v>
      </c>
      <c r="B22" s="64" t="s">
        <v>25</v>
      </c>
      <c r="C22" s="65">
        <v>33</v>
      </c>
      <c r="D22" s="65">
        <v>5</v>
      </c>
      <c r="E22" s="66" t="s">
        <v>117</v>
      </c>
      <c r="F22" s="74"/>
      <c r="G22" s="74"/>
      <c r="H22" s="75">
        <v>1</v>
      </c>
      <c r="I22" s="75">
        <v>246</v>
      </c>
      <c r="J22" s="78">
        <v>299838.59999999998</v>
      </c>
      <c r="K22" s="78">
        <v>0</v>
      </c>
      <c r="L22" s="78">
        <v>0</v>
      </c>
      <c r="M22" s="78">
        <v>0</v>
      </c>
      <c r="N22" s="78">
        <v>0</v>
      </c>
      <c r="O22" s="78">
        <v>0</v>
      </c>
      <c r="P22" s="78">
        <v>0</v>
      </c>
      <c r="Q22" s="76" t="s">
        <v>124</v>
      </c>
    </row>
    <row r="23" spans="1:17" ht="24" x14ac:dyDescent="0.25">
      <c r="A23" s="63">
        <v>2026</v>
      </c>
      <c r="B23" s="64" t="s">
        <v>25</v>
      </c>
      <c r="C23" s="65">
        <v>33</v>
      </c>
      <c r="D23" s="65">
        <v>5</v>
      </c>
      <c r="E23" s="66" t="s">
        <v>117</v>
      </c>
      <c r="F23" s="74"/>
      <c r="G23" s="74"/>
      <c r="H23" s="75">
        <v>1</v>
      </c>
      <c r="I23" s="75">
        <v>261</v>
      </c>
      <c r="J23" s="78">
        <v>843696.57</v>
      </c>
      <c r="K23" s="78">
        <v>843696.57</v>
      </c>
      <c r="L23" s="78">
        <v>421848.3</v>
      </c>
      <c r="M23" s="78">
        <v>383508.63</v>
      </c>
      <c r="N23" s="78">
        <v>383508.63</v>
      </c>
      <c r="O23" s="78">
        <v>383508.63</v>
      </c>
      <c r="P23" s="78">
        <v>383508.63</v>
      </c>
      <c r="Q23" s="76" t="s">
        <v>125</v>
      </c>
    </row>
    <row r="24" spans="1:17" ht="24" x14ac:dyDescent="0.25">
      <c r="A24" s="63">
        <v>2026</v>
      </c>
      <c r="B24" s="64" t="s">
        <v>25</v>
      </c>
      <c r="C24" s="65">
        <v>33</v>
      </c>
      <c r="D24" s="65">
        <v>5</v>
      </c>
      <c r="E24" s="66" t="s">
        <v>117</v>
      </c>
      <c r="F24" s="74"/>
      <c r="G24" s="74"/>
      <c r="H24" s="75">
        <v>1</v>
      </c>
      <c r="I24" s="75">
        <v>282</v>
      </c>
      <c r="J24" s="78">
        <v>30000</v>
      </c>
      <c r="K24" s="78">
        <v>30000</v>
      </c>
      <c r="L24" s="78">
        <v>15000</v>
      </c>
      <c r="M24" s="78">
        <v>0</v>
      </c>
      <c r="N24" s="78">
        <v>0</v>
      </c>
      <c r="O24" s="78">
        <v>0</v>
      </c>
      <c r="P24" s="78">
        <v>0</v>
      </c>
      <c r="Q24" s="76" t="s">
        <v>126</v>
      </c>
    </row>
    <row r="25" spans="1:17" ht="24" x14ac:dyDescent="0.25">
      <c r="A25" s="63">
        <v>2026</v>
      </c>
      <c r="B25" s="64" t="s">
        <v>25</v>
      </c>
      <c r="C25" s="65">
        <v>33</v>
      </c>
      <c r="D25" s="65">
        <v>5</v>
      </c>
      <c r="E25" s="66" t="s">
        <v>117</v>
      </c>
      <c r="F25" s="74"/>
      <c r="G25" s="74"/>
      <c r="H25" s="75">
        <v>1</v>
      </c>
      <c r="I25" s="75">
        <v>283</v>
      </c>
      <c r="J25" s="78">
        <v>117234.26</v>
      </c>
      <c r="K25" s="78">
        <v>117234.26</v>
      </c>
      <c r="L25" s="78">
        <v>58617</v>
      </c>
      <c r="M25" s="78">
        <v>0</v>
      </c>
      <c r="N25" s="78">
        <v>0</v>
      </c>
      <c r="O25" s="78">
        <v>0</v>
      </c>
      <c r="P25" s="78">
        <v>0</v>
      </c>
      <c r="Q25" s="76" t="s">
        <v>127</v>
      </c>
    </row>
    <row r="26" spans="1:17" ht="36" x14ac:dyDescent="0.25">
      <c r="A26" s="63">
        <v>2026</v>
      </c>
      <c r="B26" s="64" t="s">
        <v>25</v>
      </c>
      <c r="C26" s="65">
        <v>33</v>
      </c>
      <c r="D26" s="65">
        <v>5</v>
      </c>
      <c r="E26" s="66" t="s">
        <v>117</v>
      </c>
      <c r="F26" s="74"/>
      <c r="G26" s="74"/>
      <c r="H26" s="75">
        <v>1</v>
      </c>
      <c r="I26" s="75">
        <v>294</v>
      </c>
      <c r="J26" s="78">
        <v>12000</v>
      </c>
      <c r="K26" s="78">
        <v>12000</v>
      </c>
      <c r="L26" s="78">
        <v>6000</v>
      </c>
      <c r="M26" s="78">
        <v>0</v>
      </c>
      <c r="N26" s="78">
        <v>0</v>
      </c>
      <c r="O26" s="78">
        <v>0</v>
      </c>
      <c r="P26" s="78">
        <v>0</v>
      </c>
      <c r="Q26" s="76" t="s">
        <v>128</v>
      </c>
    </row>
    <row r="27" spans="1:17" ht="36" x14ac:dyDescent="0.25">
      <c r="A27" s="63">
        <v>2026</v>
      </c>
      <c r="B27" s="64" t="s">
        <v>25</v>
      </c>
      <c r="C27" s="65">
        <v>33</v>
      </c>
      <c r="D27" s="65">
        <v>5</v>
      </c>
      <c r="E27" s="66" t="s">
        <v>117</v>
      </c>
      <c r="F27" s="74"/>
      <c r="G27" s="74"/>
      <c r="H27" s="75">
        <v>1</v>
      </c>
      <c r="I27" s="75">
        <v>296</v>
      </c>
      <c r="J27" s="78">
        <v>114703.34</v>
      </c>
      <c r="K27" s="78">
        <v>33703.339999999997</v>
      </c>
      <c r="L27" s="78">
        <v>16851.599999999999</v>
      </c>
      <c r="M27" s="78">
        <v>5677.15</v>
      </c>
      <c r="N27" s="78">
        <v>5677.15</v>
      </c>
      <c r="O27" s="78">
        <v>5677.15</v>
      </c>
      <c r="P27" s="78">
        <v>5677.15</v>
      </c>
      <c r="Q27" s="76" t="s">
        <v>129</v>
      </c>
    </row>
    <row r="28" spans="1:17" ht="24" x14ac:dyDescent="0.25">
      <c r="A28" s="63">
        <v>2026</v>
      </c>
      <c r="B28" s="64" t="s">
        <v>25</v>
      </c>
      <c r="C28" s="65">
        <v>33</v>
      </c>
      <c r="D28" s="65">
        <v>5</v>
      </c>
      <c r="E28" s="66" t="s">
        <v>117</v>
      </c>
      <c r="F28" s="74"/>
      <c r="G28" s="74"/>
      <c r="H28" s="75">
        <v>1</v>
      </c>
      <c r="I28" s="75">
        <v>311</v>
      </c>
      <c r="J28" s="78">
        <v>1431038.43</v>
      </c>
      <c r="K28" s="78">
        <v>2571877.0299999998</v>
      </c>
      <c r="L28" s="78">
        <v>1285938.48</v>
      </c>
      <c r="M28" s="78">
        <v>1275167</v>
      </c>
      <c r="N28" s="78">
        <v>1275167</v>
      </c>
      <c r="O28" s="78">
        <v>1275167</v>
      </c>
      <c r="P28" s="78">
        <v>1275167</v>
      </c>
      <c r="Q28" s="76" t="s">
        <v>130</v>
      </c>
    </row>
    <row r="29" spans="1:17" ht="24" x14ac:dyDescent="0.25">
      <c r="A29" s="63">
        <v>2026</v>
      </c>
      <c r="B29" s="64" t="s">
        <v>25</v>
      </c>
      <c r="C29" s="65">
        <v>33</v>
      </c>
      <c r="D29" s="65">
        <v>5</v>
      </c>
      <c r="E29" s="66" t="s">
        <v>117</v>
      </c>
      <c r="F29" s="74"/>
      <c r="G29" s="74"/>
      <c r="H29" s="75">
        <v>1</v>
      </c>
      <c r="I29" s="75">
        <v>355</v>
      </c>
      <c r="J29" s="78">
        <v>42400</v>
      </c>
      <c r="K29" s="78">
        <v>47000</v>
      </c>
      <c r="L29" s="78">
        <v>23499.9</v>
      </c>
      <c r="M29" s="78">
        <v>21780.85</v>
      </c>
      <c r="N29" s="78">
        <v>21780.85</v>
      </c>
      <c r="O29" s="78">
        <v>21780.85</v>
      </c>
      <c r="P29" s="78">
        <v>21780.85</v>
      </c>
      <c r="Q29" s="76" t="s">
        <v>131</v>
      </c>
    </row>
    <row r="30" spans="1:17" ht="24" x14ac:dyDescent="0.25">
      <c r="A30" s="63">
        <v>2026</v>
      </c>
      <c r="B30" s="64" t="s">
        <v>25</v>
      </c>
      <c r="C30" s="65">
        <v>33</v>
      </c>
      <c r="D30" s="65">
        <v>5</v>
      </c>
      <c r="E30" s="66" t="s">
        <v>117</v>
      </c>
      <c r="F30" s="74"/>
      <c r="G30" s="74"/>
      <c r="H30" s="75">
        <v>1</v>
      </c>
      <c r="I30" s="75">
        <v>392</v>
      </c>
      <c r="J30" s="78">
        <v>58000</v>
      </c>
      <c r="K30" s="78">
        <v>58000</v>
      </c>
      <c r="L30" s="78">
        <v>28999.919999999998</v>
      </c>
      <c r="M30" s="78">
        <v>14941</v>
      </c>
      <c r="N30" s="78">
        <v>14941</v>
      </c>
      <c r="O30" s="78">
        <v>14941</v>
      </c>
      <c r="P30" s="78">
        <v>14941</v>
      </c>
      <c r="Q30" s="76" t="s">
        <v>132</v>
      </c>
    </row>
    <row r="31" spans="1:17" ht="24" x14ac:dyDescent="0.25">
      <c r="A31" s="63">
        <v>2026</v>
      </c>
      <c r="B31" s="64" t="s">
        <v>25</v>
      </c>
      <c r="C31" s="65">
        <v>33</v>
      </c>
      <c r="D31" s="65">
        <v>5</v>
      </c>
      <c r="E31" s="66" t="s">
        <v>117</v>
      </c>
      <c r="F31" s="67"/>
      <c r="G31" s="67"/>
      <c r="H31" s="73">
        <v>2</v>
      </c>
      <c r="I31" s="73">
        <v>511</v>
      </c>
      <c r="J31" s="79">
        <v>35000</v>
      </c>
      <c r="K31" s="79">
        <v>35000</v>
      </c>
      <c r="L31" s="79">
        <v>17499.900000000001</v>
      </c>
      <c r="M31" s="79">
        <v>0</v>
      </c>
      <c r="N31" s="79">
        <v>0</v>
      </c>
      <c r="O31" s="79">
        <v>0</v>
      </c>
      <c r="P31" s="79">
        <v>0</v>
      </c>
      <c r="Q31" s="77" t="s">
        <v>133</v>
      </c>
    </row>
    <row r="32" spans="1:17" ht="24" x14ac:dyDescent="0.25">
      <c r="A32" s="63">
        <v>2026</v>
      </c>
      <c r="B32" s="64" t="s">
        <v>25</v>
      </c>
      <c r="C32" s="65">
        <v>33</v>
      </c>
      <c r="D32" s="65">
        <v>5</v>
      </c>
      <c r="E32" s="66" t="s">
        <v>117</v>
      </c>
      <c r="F32" s="67"/>
      <c r="G32" s="67"/>
      <c r="H32" s="73">
        <v>2</v>
      </c>
      <c r="I32" s="73">
        <v>515</v>
      </c>
      <c r="J32" s="79">
        <v>40000</v>
      </c>
      <c r="K32" s="79">
        <v>40000</v>
      </c>
      <c r="L32" s="79">
        <v>19999.919999999998</v>
      </c>
      <c r="M32" s="79">
        <v>0</v>
      </c>
      <c r="N32" s="79">
        <v>0</v>
      </c>
      <c r="O32" s="79">
        <v>0</v>
      </c>
      <c r="P32" s="79">
        <v>0</v>
      </c>
      <c r="Q32" s="77" t="s">
        <v>134</v>
      </c>
    </row>
    <row r="33" spans="1:17" ht="24" x14ac:dyDescent="0.25">
      <c r="A33" s="63">
        <v>2026</v>
      </c>
      <c r="B33" s="64" t="s">
        <v>25</v>
      </c>
      <c r="C33" s="65">
        <v>33</v>
      </c>
      <c r="D33" s="65">
        <v>5</v>
      </c>
      <c r="E33" s="66" t="s">
        <v>117</v>
      </c>
      <c r="F33" s="67"/>
      <c r="G33" s="67"/>
      <c r="H33" s="73">
        <v>2</v>
      </c>
      <c r="I33" s="73">
        <v>541</v>
      </c>
      <c r="J33" s="79">
        <v>420000</v>
      </c>
      <c r="K33" s="79">
        <v>120000</v>
      </c>
      <c r="L33" s="79">
        <v>60000</v>
      </c>
      <c r="M33" s="79">
        <v>0</v>
      </c>
      <c r="N33" s="79">
        <v>0</v>
      </c>
      <c r="O33" s="79">
        <v>0</v>
      </c>
      <c r="P33" s="79">
        <v>0</v>
      </c>
      <c r="Q33" s="77" t="s">
        <v>135</v>
      </c>
    </row>
    <row r="34" spans="1:17" x14ac:dyDescent="0.25">
      <c r="A34" s="63"/>
      <c r="B34" s="64"/>
      <c r="C34" s="65"/>
      <c r="D34" s="65"/>
      <c r="E34" s="66"/>
      <c r="F34" s="67"/>
      <c r="G34" s="67"/>
      <c r="H34" s="65"/>
      <c r="I34" s="65"/>
      <c r="J34" s="68"/>
      <c r="K34" s="68"/>
      <c r="L34" s="68"/>
      <c r="M34" s="68"/>
      <c r="N34" s="68"/>
      <c r="O34" s="68"/>
      <c r="P34" s="68"/>
      <c r="Q34" s="71"/>
    </row>
    <row r="35" spans="1:17" x14ac:dyDescent="0.25">
      <c r="A35" s="63"/>
      <c r="B35" s="64"/>
      <c r="C35" s="65"/>
      <c r="D35" s="65"/>
      <c r="E35" s="66"/>
      <c r="F35" s="67"/>
      <c r="G35" s="67"/>
      <c r="H35" s="65"/>
      <c r="I35" s="65"/>
      <c r="J35" s="68"/>
      <c r="K35" s="68"/>
      <c r="L35" s="68"/>
      <c r="M35" s="68"/>
      <c r="N35" s="68"/>
      <c r="O35" s="68"/>
      <c r="P35" s="68"/>
      <c r="Q35" s="71"/>
    </row>
    <row r="37" spans="1:17" x14ac:dyDescent="0.25">
      <c r="A37" s="1"/>
      <c r="B37" s="1"/>
      <c r="C37" s="27"/>
      <c r="D37" s="28"/>
      <c r="E37" s="28"/>
      <c r="J37" s="8"/>
      <c r="K37" s="2"/>
      <c r="L37" s="9"/>
      <c r="M37" s="10"/>
      <c r="N37" s="2"/>
      <c r="O37" s="2"/>
      <c r="P37" s="10"/>
      <c r="Q37" s="10"/>
    </row>
    <row r="38" spans="1:17" x14ac:dyDescent="0.25">
      <c r="A38" s="1"/>
      <c r="B38" s="132" t="s">
        <v>107</v>
      </c>
      <c r="C38" s="132"/>
      <c r="D38" s="132"/>
      <c r="E38" s="132"/>
      <c r="F38" s="26"/>
      <c r="G38" s="26"/>
      <c r="H38" s="26"/>
      <c r="I38" s="26"/>
      <c r="J38" s="8"/>
      <c r="K38" s="2"/>
      <c r="L38" s="9"/>
      <c r="M38" s="10"/>
      <c r="N38" s="2"/>
      <c r="O38" s="2"/>
      <c r="P38" s="10"/>
      <c r="Q38" s="10"/>
    </row>
    <row r="39" spans="1:17" x14ac:dyDescent="0.25">
      <c r="A39" s="1"/>
      <c r="J39" s="8"/>
      <c r="K39" s="2"/>
      <c r="L39" s="9"/>
      <c r="M39" s="10"/>
      <c r="N39" s="2"/>
      <c r="O39" s="2"/>
      <c r="P39" s="10"/>
      <c r="Q39" s="10"/>
    </row>
    <row r="40" spans="1:17" x14ac:dyDescent="0.25">
      <c r="A40" s="1"/>
      <c r="J40" s="8"/>
      <c r="K40" s="2"/>
      <c r="L40" s="9"/>
      <c r="M40" s="10"/>
      <c r="N40" s="2"/>
      <c r="O40" s="2"/>
      <c r="P40" s="10"/>
      <c r="Q40" s="10"/>
    </row>
    <row r="41" spans="1:17" x14ac:dyDescent="0.25">
      <c r="C41" s="13"/>
      <c r="D41" s="14"/>
      <c r="E41" s="14"/>
      <c r="F41" s="14"/>
      <c r="G41" s="14"/>
      <c r="H41" s="14"/>
      <c r="I41" s="14"/>
      <c r="J41" s="14"/>
    </row>
    <row r="42" spans="1:17" ht="15.75" thickBot="1" x14ac:dyDescent="0.3">
      <c r="C42" s="15"/>
      <c r="D42" s="14"/>
      <c r="E42" s="14"/>
      <c r="F42" s="14"/>
      <c r="G42" s="14"/>
      <c r="H42" s="14"/>
      <c r="I42" s="14"/>
      <c r="J42" s="14"/>
    </row>
    <row r="43" spans="1:17" ht="15" customHeight="1" x14ac:dyDescent="0.25">
      <c r="C43" s="15"/>
      <c r="D43" s="88" t="s">
        <v>140</v>
      </c>
      <c r="E43" s="148"/>
      <c r="F43" s="89"/>
      <c r="G43" s="14"/>
      <c r="H43" s="14"/>
      <c r="J43" s="14"/>
      <c r="M43" s="92" t="s">
        <v>141</v>
      </c>
      <c r="N43" s="150"/>
      <c r="O43" s="150"/>
      <c r="P43" s="93"/>
    </row>
    <row r="44" spans="1:17" s="16" customFormat="1" ht="15.75" customHeight="1" thickBot="1" x14ac:dyDescent="0.3">
      <c r="D44" s="94" t="s">
        <v>142</v>
      </c>
      <c r="E44" s="149"/>
      <c r="F44" s="95"/>
      <c r="J44" s="17"/>
      <c r="K44" s="17"/>
      <c r="L44" s="17"/>
      <c r="M44" s="98" t="s">
        <v>143</v>
      </c>
      <c r="N44" s="151"/>
      <c r="O44" s="151"/>
      <c r="P44" s="99"/>
    </row>
    <row r="45" spans="1:17" s="17" customFormat="1" x14ac:dyDescent="0.25">
      <c r="D45" s="84" t="s">
        <v>37</v>
      </c>
      <c r="E45" s="84"/>
      <c r="F45" s="84"/>
      <c r="L45" s="18"/>
      <c r="M45" s="84" t="s">
        <v>37</v>
      </c>
      <c r="N45" s="84"/>
      <c r="O45" s="84"/>
      <c r="P45" s="84"/>
    </row>
    <row r="46" spans="1:17" s="17" customFormat="1" x14ac:dyDescent="0.25">
      <c r="D46" s="84" t="s">
        <v>27</v>
      </c>
      <c r="E46" s="84"/>
      <c r="F46" s="84"/>
      <c r="L46" s="18"/>
      <c r="M46" s="84" t="s">
        <v>28</v>
      </c>
      <c r="N46" s="84"/>
      <c r="O46" s="84"/>
      <c r="P46" s="84"/>
    </row>
    <row r="47" spans="1:17" ht="22.5" customHeight="1" x14ac:dyDescent="0.25"/>
    <row r="48" spans="1:17" x14ac:dyDescent="0.25">
      <c r="B48" s="24" t="s">
        <v>39</v>
      </c>
      <c r="C48" s="137" t="s">
        <v>111</v>
      </c>
      <c r="D48" s="137"/>
      <c r="E48" s="137"/>
      <c r="F48" s="137"/>
      <c r="G48" s="137"/>
      <c r="H48" s="137"/>
      <c r="I48" s="137"/>
    </row>
    <row r="49" spans="2:9" x14ac:dyDescent="0.25">
      <c r="B49" s="24" t="s">
        <v>40</v>
      </c>
      <c r="C49" s="137" t="s">
        <v>43</v>
      </c>
      <c r="D49" s="137"/>
      <c r="E49" s="137"/>
      <c r="F49" s="137"/>
      <c r="G49" s="137"/>
      <c r="H49" s="137"/>
      <c r="I49" s="137"/>
    </row>
    <row r="50" spans="2:9" x14ac:dyDescent="0.25">
      <c r="B50" s="24" t="s">
        <v>41</v>
      </c>
      <c r="C50" s="137" t="s">
        <v>112</v>
      </c>
      <c r="D50" s="137"/>
      <c r="E50" s="137"/>
      <c r="F50" s="137"/>
      <c r="G50" s="137"/>
      <c r="H50" s="137"/>
      <c r="I50" s="137"/>
    </row>
    <row r="51" spans="2:9" x14ac:dyDescent="0.25">
      <c r="B51" s="25" t="s">
        <v>42</v>
      </c>
      <c r="C51" s="138" t="s">
        <v>44</v>
      </c>
      <c r="D51" s="139"/>
      <c r="E51" s="139"/>
      <c r="F51" s="139"/>
      <c r="G51" s="139"/>
      <c r="H51" s="139"/>
      <c r="I51" s="140"/>
    </row>
    <row r="53" spans="2:9" ht="30" customHeight="1" x14ac:dyDescent="0.25">
      <c r="B53" s="129" t="s">
        <v>47</v>
      </c>
      <c r="C53" s="129"/>
      <c r="D53" s="129"/>
      <c r="E53" s="129"/>
      <c r="F53" s="130" t="s">
        <v>48</v>
      </c>
      <c r="G53" s="130"/>
      <c r="H53" s="130"/>
      <c r="I53" s="130"/>
    </row>
  </sheetData>
  <mergeCells count="28">
    <mergeCell ref="C48:I48"/>
    <mergeCell ref="A2:Q2"/>
    <mergeCell ref="A4:Q4"/>
    <mergeCell ref="B6:C6"/>
    <mergeCell ref="G6:I6"/>
    <mergeCell ref="B7:C7"/>
    <mergeCell ref="B10:B11"/>
    <mergeCell ref="H10:I10"/>
    <mergeCell ref="D43:F43"/>
    <mergeCell ref="D44:F44"/>
    <mergeCell ref="M43:P43"/>
    <mergeCell ref="M44:P44"/>
    <mergeCell ref="B53:E53"/>
    <mergeCell ref="F53:I53"/>
    <mergeCell ref="A3:Q3"/>
    <mergeCell ref="B38:E38"/>
    <mergeCell ref="C10:E10"/>
    <mergeCell ref="J10:P10"/>
    <mergeCell ref="H12:Q12"/>
    <mergeCell ref="A12:E12"/>
    <mergeCell ref="C49:I49"/>
    <mergeCell ref="C50:I50"/>
    <mergeCell ref="C51:I51"/>
    <mergeCell ref="D46:F46"/>
    <mergeCell ref="M46:P46"/>
    <mergeCell ref="A10:A11"/>
    <mergeCell ref="D45:F45"/>
    <mergeCell ref="M45:P45"/>
  </mergeCells>
  <printOptions horizontalCentered="1"/>
  <pageMargins left="0.2" right="0" top="0.57999999999999996" bottom="0" header="0" footer="0"/>
  <pageSetup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635C2-0F56-4C61-810C-38C1BB6CD459}">
  <dimension ref="A1:I123"/>
  <sheetViews>
    <sheetView zoomScale="85" zoomScaleNormal="85" zoomScaleSheetLayoutView="100" workbookViewId="0">
      <selection activeCell="K6" sqref="K6"/>
    </sheetView>
  </sheetViews>
  <sheetFormatPr baseColWidth="10" defaultRowHeight="15" x14ac:dyDescent="0.25"/>
  <cols>
    <col min="1" max="1" width="40.5703125" customWidth="1"/>
    <col min="2" max="2" width="13.85546875" bestFit="1" customWidth="1"/>
    <col min="3" max="3" width="14.140625" bestFit="1" customWidth="1"/>
    <col min="4" max="4" width="13.140625" bestFit="1" customWidth="1"/>
    <col min="5" max="5" width="14.140625" bestFit="1" customWidth="1"/>
    <col min="6" max="6" width="14.85546875" bestFit="1" customWidth="1"/>
    <col min="7" max="7" width="13.140625" bestFit="1" customWidth="1"/>
    <col min="8" max="8" width="14.140625" bestFit="1" customWidth="1"/>
    <col min="9" max="9" width="28.5703125" customWidth="1"/>
  </cols>
  <sheetData>
    <row r="1" spans="1:9" ht="15.75" x14ac:dyDescent="0.25">
      <c r="A1" s="107" t="s">
        <v>137</v>
      </c>
      <c r="B1" s="108"/>
      <c r="C1" s="108"/>
      <c r="D1" s="108"/>
      <c r="E1" s="108"/>
      <c r="F1" s="108"/>
      <c r="G1" s="108"/>
      <c r="H1" s="108"/>
      <c r="I1" s="109"/>
    </row>
    <row r="2" spans="1:9" ht="15.75" x14ac:dyDescent="0.25">
      <c r="A2" s="110" t="s">
        <v>51</v>
      </c>
      <c r="B2" s="111"/>
      <c r="C2" s="111"/>
      <c r="D2" s="111"/>
      <c r="E2" s="111"/>
      <c r="F2" s="111"/>
      <c r="G2" s="111"/>
      <c r="H2" s="111"/>
      <c r="I2" s="112"/>
    </row>
    <row r="3" spans="1:9" ht="15.75" x14ac:dyDescent="0.25">
      <c r="A3" s="110" t="s">
        <v>113</v>
      </c>
      <c r="B3" s="111"/>
      <c r="C3" s="111"/>
      <c r="D3" s="111"/>
      <c r="E3" s="111"/>
      <c r="F3" s="111"/>
      <c r="G3" s="111"/>
      <c r="H3" s="111"/>
      <c r="I3" s="112"/>
    </row>
    <row r="4" spans="1:9" ht="16.5" thickBot="1" x14ac:dyDescent="0.3">
      <c r="A4" s="110" t="s">
        <v>52</v>
      </c>
      <c r="B4" s="111"/>
      <c r="C4" s="111"/>
      <c r="D4" s="111"/>
      <c r="E4" s="111"/>
      <c r="F4" s="111"/>
      <c r="G4" s="111"/>
      <c r="H4" s="111"/>
      <c r="I4" s="112"/>
    </row>
    <row r="5" spans="1:9" ht="19.5" customHeight="1" x14ac:dyDescent="0.25">
      <c r="A5" s="126" t="s">
        <v>53</v>
      </c>
      <c r="B5" s="127"/>
      <c r="C5" s="127"/>
      <c r="D5" s="127"/>
      <c r="E5" s="127"/>
      <c r="F5" s="127"/>
      <c r="G5" s="127"/>
      <c r="H5" s="127"/>
      <c r="I5" s="128"/>
    </row>
    <row r="6" spans="1:9" ht="15.75" thickBot="1" x14ac:dyDescent="0.3">
      <c r="A6" s="100" t="s">
        <v>54</v>
      </c>
      <c r="B6" s="101"/>
      <c r="C6" s="101"/>
      <c r="D6" s="101"/>
      <c r="E6" s="101"/>
      <c r="F6" s="101"/>
      <c r="G6" s="101"/>
      <c r="H6" s="101"/>
      <c r="I6" s="102"/>
    </row>
    <row r="7" spans="1:9" ht="15.75" thickBot="1" x14ac:dyDescent="0.3">
      <c r="A7" s="103" t="s">
        <v>55</v>
      </c>
      <c r="B7" s="103" t="s">
        <v>56</v>
      </c>
      <c r="C7" s="104" t="s">
        <v>57</v>
      </c>
      <c r="D7" s="104"/>
      <c r="E7" s="104"/>
      <c r="F7" s="104" t="s">
        <v>58</v>
      </c>
      <c r="G7" s="104"/>
      <c r="H7" s="104"/>
      <c r="I7" s="105" t="s">
        <v>59</v>
      </c>
    </row>
    <row r="8" spans="1:9" ht="15.75" thickBot="1" x14ac:dyDescent="0.3">
      <c r="A8" s="103"/>
      <c r="B8" s="103"/>
      <c r="C8" s="33" t="s">
        <v>60</v>
      </c>
      <c r="D8" s="33" t="s">
        <v>61</v>
      </c>
      <c r="E8" s="33" t="s">
        <v>62</v>
      </c>
      <c r="F8" s="33" t="s">
        <v>63</v>
      </c>
      <c r="G8" s="33" t="s">
        <v>61</v>
      </c>
      <c r="H8" s="33" t="s">
        <v>62</v>
      </c>
      <c r="I8" s="106"/>
    </row>
    <row r="9" spans="1:9" ht="50.25" customHeight="1" thickBot="1" x14ac:dyDescent="0.3">
      <c r="A9" s="125" t="s">
        <v>64</v>
      </c>
      <c r="B9" s="34" t="s">
        <v>65</v>
      </c>
      <c r="C9" s="35">
        <f>(D9/E9)</f>
        <v>0.24999993157263331</v>
      </c>
      <c r="D9" s="55">
        <v>1826754</v>
      </c>
      <c r="E9" s="55">
        <v>7307018</v>
      </c>
      <c r="F9" s="35">
        <f>(G9/H9)</f>
        <v>0.18857980095300161</v>
      </c>
      <c r="G9" s="55">
        <v>1377956</v>
      </c>
      <c r="H9" s="55">
        <v>7307018</v>
      </c>
      <c r="I9" s="36" t="s">
        <v>138</v>
      </c>
    </row>
    <row r="10" spans="1:9" ht="50.25" customHeight="1" thickBot="1" x14ac:dyDescent="0.3">
      <c r="A10" s="125"/>
      <c r="B10" s="34" t="s">
        <v>66</v>
      </c>
      <c r="C10" s="35">
        <f t="shared" ref="C10:C12" si="0">(D10/E10)</f>
        <v>0.24999993157263331</v>
      </c>
      <c r="D10" s="55">
        <v>1826754</v>
      </c>
      <c r="E10" s="55">
        <v>7307018</v>
      </c>
      <c r="F10" s="35">
        <f t="shared" ref="F10:F12" si="1">(G10/H10)</f>
        <v>0.41862508071007898</v>
      </c>
      <c r="G10" s="55">
        <v>3058901</v>
      </c>
      <c r="H10" s="55">
        <v>7307018</v>
      </c>
      <c r="I10" s="36" t="s">
        <v>138</v>
      </c>
    </row>
    <row r="11" spans="1:9" ht="50.25" customHeight="1" thickBot="1" x14ac:dyDescent="0.3">
      <c r="A11" s="125"/>
      <c r="B11" s="34" t="s">
        <v>67</v>
      </c>
      <c r="C11" s="35">
        <f t="shared" si="0"/>
        <v>0.24999993157263331</v>
      </c>
      <c r="D11" s="55">
        <v>1826754</v>
      </c>
      <c r="E11" s="55">
        <v>7307018</v>
      </c>
      <c r="F11" s="35" t="e">
        <f t="shared" si="1"/>
        <v>#DIV/0!</v>
      </c>
      <c r="G11" s="55"/>
      <c r="H11" s="55"/>
      <c r="I11" s="36"/>
    </row>
    <row r="12" spans="1:9" ht="50.25" customHeight="1" thickBot="1" x14ac:dyDescent="0.3">
      <c r="A12" s="125"/>
      <c r="B12" s="34" t="s">
        <v>68</v>
      </c>
      <c r="C12" s="35">
        <f t="shared" si="0"/>
        <v>0.24999993157263331</v>
      </c>
      <c r="D12" s="55">
        <v>1826754</v>
      </c>
      <c r="E12" s="55">
        <v>7307018</v>
      </c>
      <c r="F12" s="80" t="e">
        <f t="shared" si="1"/>
        <v>#DIV/0!</v>
      </c>
      <c r="G12" s="36"/>
      <c r="H12" s="36"/>
      <c r="I12" s="36"/>
    </row>
    <row r="13" spans="1:9" ht="6.75" customHeight="1" thickBot="1" x14ac:dyDescent="0.3"/>
    <row r="14" spans="1:9" ht="15.75" x14ac:dyDescent="0.25">
      <c r="A14" s="107" t="s">
        <v>137</v>
      </c>
      <c r="B14" s="108"/>
      <c r="C14" s="108"/>
      <c r="D14" s="108"/>
      <c r="E14" s="108"/>
      <c r="F14" s="108"/>
      <c r="G14" s="108"/>
      <c r="H14" s="108"/>
      <c r="I14" s="109"/>
    </row>
    <row r="15" spans="1:9" ht="15.75" x14ac:dyDescent="0.25">
      <c r="A15" s="110" t="s">
        <v>51</v>
      </c>
      <c r="B15" s="111"/>
      <c r="C15" s="111"/>
      <c r="D15" s="111"/>
      <c r="E15" s="111"/>
      <c r="F15" s="111"/>
      <c r="G15" s="111"/>
      <c r="H15" s="111"/>
      <c r="I15" s="112"/>
    </row>
    <row r="16" spans="1:9" ht="15.75" x14ac:dyDescent="0.25">
      <c r="A16" s="110" t="s">
        <v>113</v>
      </c>
      <c r="B16" s="111"/>
      <c r="C16" s="111"/>
      <c r="D16" s="111"/>
      <c r="E16" s="111"/>
      <c r="F16" s="111"/>
      <c r="G16" s="111"/>
      <c r="H16" s="111"/>
      <c r="I16" s="112"/>
    </row>
    <row r="17" spans="1:9" ht="16.5" thickBot="1" x14ac:dyDescent="0.3">
      <c r="A17" s="113" t="s">
        <v>52</v>
      </c>
      <c r="B17" s="114"/>
      <c r="C17" s="114"/>
      <c r="D17" s="114"/>
      <c r="E17" s="114"/>
      <c r="F17" s="114"/>
      <c r="G17" s="114"/>
      <c r="H17" s="114"/>
      <c r="I17" s="115"/>
    </row>
    <row r="18" spans="1:9" x14ac:dyDescent="0.25">
      <c r="A18" s="116" t="s">
        <v>69</v>
      </c>
      <c r="B18" s="117"/>
      <c r="C18" s="117"/>
      <c r="D18" s="117"/>
      <c r="E18" s="117"/>
      <c r="F18" s="117"/>
      <c r="G18" s="117"/>
      <c r="H18" s="117"/>
      <c r="I18" s="118"/>
    </row>
    <row r="19" spans="1:9" ht="15.75" thickBot="1" x14ac:dyDescent="0.3">
      <c r="A19" s="100" t="s">
        <v>70</v>
      </c>
      <c r="B19" s="101"/>
      <c r="C19" s="101"/>
      <c r="D19" s="101"/>
      <c r="E19" s="101"/>
      <c r="F19" s="101"/>
      <c r="G19" s="101"/>
      <c r="H19" s="101"/>
      <c r="I19" s="102"/>
    </row>
    <row r="20" spans="1:9" ht="15.75" thickBot="1" x14ac:dyDescent="0.3">
      <c r="A20" s="103" t="s">
        <v>55</v>
      </c>
      <c r="B20" s="103" t="s">
        <v>56</v>
      </c>
      <c r="C20" s="104" t="s">
        <v>57</v>
      </c>
      <c r="D20" s="104"/>
      <c r="E20" s="104"/>
      <c r="F20" s="104" t="s">
        <v>58</v>
      </c>
      <c r="G20" s="104"/>
      <c r="H20" s="104"/>
      <c r="I20" s="105" t="s">
        <v>59</v>
      </c>
    </row>
    <row r="21" spans="1:9" ht="15.75" thickBot="1" x14ac:dyDescent="0.3">
      <c r="A21" s="103"/>
      <c r="B21" s="103"/>
      <c r="C21" s="33" t="s">
        <v>60</v>
      </c>
      <c r="D21" s="33" t="s">
        <v>61</v>
      </c>
      <c r="E21" s="33" t="s">
        <v>62</v>
      </c>
      <c r="F21" s="33" t="s">
        <v>63</v>
      </c>
      <c r="G21" s="33" t="s">
        <v>61</v>
      </c>
      <c r="H21" s="33" t="s">
        <v>62</v>
      </c>
      <c r="I21" s="106"/>
    </row>
    <row r="22" spans="1:9" ht="50.25" customHeight="1" thickBot="1" x14ac:dyDescent="0.3">
      <c r="A22" s="119" t="s">
        <v>71</v>
      </c>
      <c r="B22" s="34" t="s">
        <v>72</v>
      </c>
      <c r="C22" s="35">
        <f>(D22/E22)</f>
        <v>4.8251397946596724</v>
      </c>
      <c r="D22" s="36">
        <v>3653509</v>
      </c>
      <c r="E22" s="36">
        <v>757182</v>
      </c>
      <c r="F22" s="35">
        <f>(G22/H22)</f>
        <v>3.947037324728051</v>
      </c>
      <c r="G22" s="36">
        <v>3653508</v>
      </c>
      <c r="H22" s="36">
        <v>925633</v>
      </c>
      <c r="I22" s="36" t="s">
        <v>138</v>
      </c>
    </row>
    <row r="23" spans="1:9" ht="50.25" customHeight="1" thickBot="1" x14ac:dyDescent="0.3">
      <c r="A23" s="120"/>
      <c r="B23" s="34" t="s">
        <v>73</v>
      </c>
      <c r="C23" s="35">
        <f t="shared" ref="C23" si="2">(D23/E23)</f>
        <v>4.8251429809101252</v>
      </c>
      <c r="D23" s="36">
        <v>7307018</v>
      </c>
      <c r="E23" s="36">
        <v>1514363</v>
      </c>
      <c r="F23" s="35" t="e">
        <f t="shared" ref="F23" si="3">(G23/H23)</f>
        <v>#DIV/0!</v>
      </c>
      <c r="G23" s="36"/>
      <c r="H23" s="36"/>
      <c r="I23" s="36" t="s">
        <v>138</v>
      </c>
    </row>
    <row r="24" spans="1:9" ht="6" customHeight="1" thickBot="1" x14ac:dyDescent="0.3"/>
    <row r="25" spans="1:9" ht="15.75" x14ac:dyDescent="0.25">
      <c r="A25" s="107" t="s">
        <v>137</v>
      </c>
      <c r="B25" s="108"/>
      <c r="C25" s="108"/>
      <c r="D25" s="108"/>
      <c r="E25" s="108"/>
      <c r="F25" s="108"/>
      <c r="G25" s="108"/>
      <c r="H25" s="108"/>
      <c r="I25" s="109"/>
    </row>
    <row r="26" spans="1:9" ht="15.75" x14ac:dyDescent="0.25">
      <c r="A26" s="110" t="s">
        <v>51</v>
      </c>
      <c r="B26" s="111"/>
      <c r="C26" s="111"/>
      <c r="D26" s="111"/>
      <c r="E26" s="111"/>
      <c r="F26" s="111"/>
      <c r="G26" s="111"/>
      <c r="H26" s="111"/>
      <c r="I26" s="112"/>
    </row>
    <row r="27" spans="1:9" ht="15.75" x14ac:dyDescent="0.25">
      <c r="A27" s="110" t="s">
        <v>113</v>
      </c>
      <c r="B27" s="111"/>
      <c r="C27" s="111"/>
      <c r="D27" s="111"/>
      <c r="E27" s="111"/>
      <c r="F27" s="111"/>
      <c r="G27" s="111"/>
      <c r="H27" s="111"/>
      <c r="I27" s="112"/>
    </row>
    <row r="28" spans="1:9" ht="16.5" thickBot="1" x14ac:dyDescent="0.3">
      <c r="A28" s="113" t="s">
        <v>52</v>
      </c>
      <c r="B28" s="114"/>
      <c r="C28" s="114"/>
      <c r="D28" s="114"/>
      <c r="E28" s="114"/>
      <c r="F28" s="114"/>
      <c r="G28" s="114"/>
      <c r="H28" s="114"/>
      <c r="I28" s="115"/>
    </row>
    <row r="29" spans="1:9" x14ac:dyDescent="0.25">
      <c r="A29" s="116" t="s">
        <v>74</v>
      </c>
      <c r="B29" s="117"/>
      <c r="C29" s="117"/>
      <c r="D29" s="117"/>
      <c r="E29" s="117"/>
      <c r="F29" s="117"/>
      <c r="G29" s="117"/>
      <c r="H29" s="117"/>
      <c r="I29" s="118"/>
    </row>
    <row r="30" spans="1:9" ht="15.75" thickBot="1" x14ac:dyDescent="0.3">
      <c r="A30" s="100" t="s">
        <v>75</v>
      </c>
      <c r="B30" s="101"/>
      <c r="C30" s="101"/>
      <c r="D30" s="101"/>
      <c r="E30" s="101"/>
      <c r="F30" s="101"/>
      <c r="G30" s="101"/>
      <c r="H30" s="101"/>
      <c r="I30" s="102"/>
    </row>
    <row r="31" spans="1:9" ht="15.75" thickBot="1" x14ac:dyDescent="0.3">
      <c r="A31" s="103" t="s">
        <v>55</v>
      </c>
      <c r="B31" s="103" t="s">
        <v>56</v>
      </c>
      <c r="C31" s="104" t="s">
        <v>57</v>
      </c>
      <c r="D31" s="104"/>
      <c r="E31" s="104"/>
      <c r="F31" s="104" t="s">
        <v>58</v>
      </c>
      <c r="G31" s="104"/>
      <c r="H31" s="104"/>
      <c r="I31" s="105" t="s">
        <v>59</v>
      </c>
    </row>
    <row r="32" spans="1:9" ht="15.75" thickBot="1" x14ac:dyDescent="0.3">
      <c r="A32" s="103"/>
      <c r="B32" s="103"/>
      <c r="C32" s="33" t="s">
        <v>60</v>
      </c>
      <c r="D32" s="33" t="s">
        <v>61</v>
      </c>
      <c r="E32" s="33" t="s">
        <v>62</v>
      </c>
      <c r="F32" s="33" t="s">
        <v>63</v>
      </c>
      <c r="G32" s="33" t="s">
        <v>61</v>
      </c>
      <c r="H32" s="33" t="s">
        <v>62</v>
      </c>
      <c r="I32" s="106"/>
    </row>
    <row r="33" spans="1:9" ht="50.25" customHeight="1" thickBot="1" x14ac:dyDescent="0.3">
      <c r="A33" s="119" t="s">
        <v>76</v>
      </c>
      <c r="B33" s="34" t="s">
        <v>65</v>
      </c>
      <c r="C33" s="35">
        <f>(D33/E33)</f>
        <v>0.24999993157263331</v>
      </c>
      <c r="D33" s="55">
        <v>1826754</v>
      </c>
      <c r="E33" s="55">
        <v>7307018</v>
      </c>
      <c r="F33" s="35">
        <f>(G33/H33)</f>
        <v>0.24999993157263331</v>
      </c>
      <c r="G33" s="36">
        <v>1826754</v>
      </c>
      <c r="H33" s="36">
        <v>7307018</v>
      </c>
      <c r="I33" s="36" t="s">
        <v>138</v>
      </c>
    </row>
    <row r="34" spans="1:9" ht="50.25" customHeight="1" thickBot="1" x14ac:dyDescent="0.3">
      <c r="A34" s="124"/>
      <c r="B34" s="34" t="s">
        <v>66</v>
      </c>
      <c r="C34" s="35">
        <f t="shared" ref="C34:C36" si="4">(D34/E34)</f>
        <v>0.24999993157263331</v>
      </c>
      <c r="D34" s="55">
        <v>1826754</v>
      </c>
      <c r="E34" s="55">
        <v>7307018</v>
      </c>
      <c r="F34" s="35">
        <f t="shared" ref="F34:F36" si="5">(G34/H34)</f>
        <v>0.49999986314526662</v>
      </c>
      <c r="G34" s="36">
        <v>3653508</v>
      </c>
      <c r="H34" s="36">
        <v>7307018</v>
      </c>
      <c r="I34" s="36" t="s">
        <v>138</v>
      </c>
    </row>
    <row r="35" spans="1:9" ht="50.25" customHeight="1" thickBot="1" x14ac:dyDescent="0.3">
      <c r="A35" s="124"/>
      <c r="B35" s="34" t="s">
        <v>67</v>
      </c>
      <c r="C35" s="35">
        <f t="shared" si="4"/>
        <v>0.24999993157263331</v>
      </c>
      <c r="D35" s="55">
        <v>1826754</v>
      </c>
      <c r="E35" s="55">
        <v>7307018</v>
      </c>
      <c r="F35" s="35" t="e">
        <f t="shared" si="5"/>
        <v>#DIV/0!</v>
      </c>
      <c r="G35" s="36"/>
      <c r="H35" s="36"/>
      <c r="I35" s="36"/>
    </row>
    <row r="36" spans="1:9" ht="50.25" customHeight="1" thickBot="1" x14ac:dyDescent="0.3">
      <c r="A36" s="120"/>
      <c r="B36" s="34" t="s">
        <v>68</v>
      </c>
      <c r="C36" s="35">
        <f t="shared" si="4"/>
        <v>0.24999993157263331</v>
      </c>
      <c r="D36" s="55">
        <v>1826754</v>
      </c>
      <c r="E36" s="55">
        <v>7307018</v>
      </c>
      <c r="F36" s="35" t="e">
        <f t="shared" si="5"/>
        <v>#DIV/0!</v>
      </c>
      <c r="G36" s="36"/>
      <c r="H36" s="36"/>
      <c r="I36" s="36"/>
    </row>
    <row r="37" spans="1:9" ht="6.75" customHeight="1" thickBot="1" x14ac:dyDescent="0.3"/>
    <row r="38" spans="1:9" ht="15.75" x14ac:dyDescent="0.25">
      <c r="A38" s="107" t="s">
        <v>137</v>
      </c>
      <c r="B38" s="108"/>
      <c r="C38" s="108"/>
      <c r="D38" s="108"/>
      <c r="E38" s="108"/>
      <c r="F38" s="108"/>
      <c r="G38" s="108"/>
      <c r="H38" s="108"/>
      <c r="I38" s="109"/>
    </row>
    <row r="39" spans="1:9" ht="15.75" x14ac:dyDescent="0.25">
      <c r="A39" s="110" t="s">
        <v>51</v>
      </c>
      <c r="B39" s="111"/>
      <c r="C39" s="111"/>
      <c r="D39" s="111"/>
      <c r="E39" s="111"/>
      <c r="F39" s="111"/>
      <c r="G39" s="111"/>
      <c r="H39" s="111"/>
      <c r="I39" s="112"/>
    </row>
    <row r="40" spans="1:9" ht="15.75" x14ac:dyDescent="0.25">
      <c r="A40" s="110" t="s">
        <v>113</v>
      </c>
      <c r="B40" s="111"/>
      <c r="C40" s="111"/>
      <c r="D40" s="111"/>
      <c r="E40" s="111"/>
      <c r="F40" s="111"/>
      <c r="G40" s="111"/>
      <c r="H40" s="111"/>
      <c r="I40" s="112"/>
    </row>
    <row r="41" spans="1:9" ht="16.5" thickBot="1" x14ac:dyDescent="0.3">
      <c r="A41" s="113" t="s">
        <v>52</v>
      </c>
      <c r="B41" s="114"/>
      <c r="C41" s="114"/>
      <c r="D41" s="114"/>
      <c r="E41" s="114"/>
      <c r="F41" s="114"/>
      <c r="G41" s="114"/>
      <c r="H41" s="114"/>
      <c r="I41" s="115"/>
    </row>
    <row r="42" spans="1:9" x14ac:dyDescent="0.25">
      <c r="A42" s="116" t="s">
        <v>77</v>
      </c>
      <c r="B42" s="117"/>
      <c r="C42" s="117"/>
      <c r="D42" s="117"/>
      <c r="E42" s="117"/>
      <c r="F42" s="117"/>
      <c r="G42" s="117"/>
      <c r="H42" s="117"/>
      <c r="I42" s="118"/>
    </row>
    <row r="43" spans="1:9" ht="15.75" thickBot="1" x14ac:dyDescent="0.3">
      <c r="A43" s="100" t="s">
        <v>78</v>
      </c>
      <c r="B43" s="101"/>
      <c r="C43" s="101"/>
      <c r="D43" s="101"/>
      <c r="E43" s="101"/>
      <c r="F43" s="101"/>
      <c r="G43" s="101"/>
      <c r="H43" s="101"/>
      <c r="I43" s="102"/>
    </row>
    <row r="44" spans="1:9" ht="15.75" thickBot="1" x14ac:dyDescent="0.3">
      <c r="A44" s="103" t="s">
        <v>55</v>
      </c>
      <c r="B44" s="103" t="s">
        <v>56</v>
      </c>
      <c r="C44" s="104" t="s">
        <v>57</v>
      </c>
      <c r="D44" s="104"/>
      <c r="E44" s="104"/>
      <c r="F44" s="104" t="s">
        <v>58</v>
      </c>
      <c r="G44" s="104"/>
      <c r="H44" s="104"/>
      <c r="I44" s="105" t="s">
        <v>59</v>
      </c>
    </row>
    <row r="45" spans="1:9" ht="15.75" thickBot="1" x14ac:dyDescent="0.3">
      <c r="A45" s="103"/>
      <c r="B45" s="103"/>
      <c r="C45" s="33" t="s">
        <v>60</v>
      </c>
      <c r="D45" s="33" t="s">
        <v>61</v>
      </c>
      <c r="E45" s="33" t="s">
        <v>62</v>
      </c>
      <c r="F45" s="33" t="s">
        <v>63</v>
      </c>
      <c r="G45" s="33" t="s">
        <v>61</v>
      </c>
      <c r="H45" s="33" t="s">
        <v>62</v>
      </c>
      <c r="I45" s="106"/>
    </row>
    <row r="46" spans="1:9" ht="96" customHeight="1" thickBot="1" x14ac:dyDescent="0.3">
      <c r="A46" s="37" t="s">
        <v>79</v>
      </c>
      <c r="B46" s="34" t="s">
        <v>68</v>
      </c>
      <c r="C46" s="35">
        <f t="shared" ref="C46" si="6">(D46/E46)</f>
        <v>0.97986324644237421</v>
      </c>
      <c r="D46" s="36">
        <v>48662433</v>
      </c>
      <c r="E46" s="36">
        <v>49662474</v>
      </c>
      <c r="F46" s="35" t="e">
        <f t="shared" ref="F46" si="7">(G46/H46)</f>
        <v>#DIV/0!</v>
      </c>
      <c r="G46" s="36"/>
      <c r="H46" s="36"/>
      <c r="I46" s="36"/>
    </row>
    <row r="47" spans="1:9" ht="9.75" customHeight="1" thickBot="1" x14ac:dyDescent="0.3"/>
    <row r="48" spans="1:9" ht="15.75" x14ac:dyDescent="0.25">
      <c r="A48" s="121" t="s">
        <v>137</v>
      </c>
      <c r="B48" s="122"/>
      <c r="C48" s="122"/>
      <c r="D48" s="122"/>
      <c r="E48" s="122"/>
      <c r="F48" s="122"/>
      <c r="G48" s="122"/>
      <c r="H48" s="122"/>
      <c r="I48" s="123"/>
    </row>
    <row r="49" spans="1:9" ht="15.75" x14ac:dyDescent="0.25">
      <c r="A49" s="110" t="s">
        <v>51</v>
      </c>
      <c r="B49" s="111"/>
      <c r="C49" s="111"/>
      <c r="D49" s="111"/>
      <c r="E49" s="111"/>
      <c r="F49" s="111"/>
      <c r="G49" s="111"/>
      <c r="H49" s="111"/>
      <c r="I49" s="112"/>
    </row>
    <row r="50" spans="1:9" ht="15.75" x14ac:dyDescent="0.25">
      <c r="A50" s="110" t="s">
        <v>139</v>
      </c>
      <c r="B50" s="111"/>
      <c r="C50" s="111"/>
      <c r="D50" s="111"/>
      <c r="E50" s="111"/>
      <c r="F50" s="111"/>
      <c r="G50" s="111"/>
      <c r="H50" s="111"/>
      <c r="I50" s="112"/>
    </row>
    <row r="51" spans="1:9" ht="16.5" thickBot="1" x14ac:dyDescent="0.3">
      <c r="A51" s="113" t="s">
        <v>52</v>
      </c>
      <c r="B51" s="114"/>
      <c r="C51" s="114"/>
      <c r="D51" s="114"/>
      <c r="E51" s="114"/>
      <c r="F51" s="114"/>
      <c r="G51" s="114"/>
      <c r="H51" s="114"/>
      <c r="I51" s="115"/>
    </row>
    <row r="52" spans="1:9" x14ac:dyDescent="0.25">
      <c r="A52" s="116" t="s">
        <v>69</v>
      </c>
      <c r="B52" s="117"/>
      <c r="C52" s="117"/>
      <c r="D52" s="117"/>
      <c r="E52" s="117"/>
      <c r="F52" s="117"/>
      <c r="G52" s="117"/>
      <c r="H52" s="117"/>
      <c r="I52" s="118"/>
    </row>
    <row r="53" spans="1:9" ht="15.75" thickBot="1" x14ac:dyDescent="0.3">
      <c r="A53" s="100" t="s">
        <v>96</v>
      </c>
      <c r="B53" s="101"/>
      <c r="C53" s="101"/>
      <c r="D53" s="101"/>
      <c r="E53" s="101"/>
      <c r="F53" s="101"/>
      <c r="G53" s="101"/>
      <c r="H53" s="101"/>
      <c r="I53" s="102"/>
    </row>
    <row r="54" spans="1:9" ht="15.75" thickBot="1" x14ac:dyDescent="0.3">
      <c r="A54" s="103" t="s">
        <v>55</v>
      </c>
      <c r="B54" s="103" t="s">
        <v>56</v>
      </c>
      <c r="C54" s="104" t="s">
        <v>57</v>
      </c>
      <c r="D54" s="104"/>
      <c r="E54" s="104"/>
      <c r="F54" s="104" t="s">
        <v>58</v>
      </c>
      <c r="G54" s="104"/>
      <c r="H54" s="104"/>
      <c r="I54" s="105" t="s">
        <v>59</v>
      </c>
    </row>
    <row r="55" spans="1:9" ht="15.75" thickBot="1" x14ac:dyDescent="0.3">
      <c r="A55" s="103"/>
      <c r="B55" s="103"/>
      <c r="C55" s="33" t="s">
        <v>60</v>
      </c>
      <c r="D55" s="33" t="s">
        <v>61</v>
      </c>
      <c r="E55" s="33" t="s">
        <v>62</v>
      </c>
      <c r="F55" s="33" t="s">
        <v>63</v>
      </c>
      <c r="G55" s="33" t="s">
        <v>61</v>
      </c>
      <c r="H55" s="33" t="s">
        <v>62</v>
      </c>
      <c r="I55" s="106"/>
    </row>
    <row r="56" spans="1:9" ht="50.25" customHeight="1" thickBot="1" x14ac:dyDescent="0.3">
      <c r="A56" s="119" t="s">
        <v>95</v>
      </c>
      <c r="B56" s="34" t="s">
        <v>66</v>
      </c>
      <c r="C56" s="35">
        <f>(D56/E56)</f>
        <v>0.5</v>
      </c>
      <c r="D56" s="36">
        <v>3653509</v>
      </c>
      <c r="E56" s="36">
        <v>7307018</v>
      </c>
      <c r="F56" s="35">
        <f>(G56/H56)</f>
        <v>0.5</v>
      </c>
      <c r="G56" s="36">
        <v>3653509</v>
      </c>
      <c r="H56" s="36">
        <v>7307018</v>
      </c>
      <c r="I56" s="36" t="s">
        <v>138</v>
      </c>
    </row>
    <row r="57" spans="1:9" ht="50.25" customHeight="1" thickBot="1" x14ac:dyDescent="0.3">
      <c r="A57" s="120"/>
      <c r="B57" s="34" t="s">
        <v>68</v>
      </c>
      <c r="C57" s="35">
        <f t="shared" ref="C57" si="8">(D57/E57)</f>
        <v>1</v>
      </c>
      <c r="D57" s="36">
        <v>7307018</v>
      </c>
      <c r="E57" s="36">
        <v>7307018</v>
      </c>
      <c r="F57" s="35" t="e">
        <f t="shared" ref="F57" si="9">(G57/H57)</f>
        <v>#DIV/0!</v>
      </c>
      <c r="G57" s="36"/>
      <c r="H57" s="36"/>
      <c r="I57" s="36"/>
    </row>
    <row r="58" spans="1:9" ht="6.75" customHeight="1" thickBot="1" x14ac:dyDescent="0.3"/>
    <row r="59" spans="1:9" ht="15.75" x14ac:dyDescent="0.25">
      <c r="A59" s="107" t="s">
        <v>137</v>
      </c>
      <c r="B59" s="108"/>
      <c r="C59" s="108"/>
      <c r="D59" s="108"/>
      <c r="E59" s="108"/>
      <c r="F59" s="108"/>
      <c r="G59" s="108"/>
      <c r="H59" s="108"/>
      <c r="I59" s="109"/>
    </row>
    <row r="60" spans="1:9" ht="15.75" x14ac:dyDescent="0.25">
      <c r="A60" s="110" t="s">
        <v>51</v>
      </c>
      <c r="B60" s="111"/>
      <c r="C60" s="111"/>
      <c r="D60" s="111"/>
      <c r="E60" s="111"/>
      <c r="F60" s="111"/>
      <c r="G60" s="111"/>
      <c r="H60" s="111"/>
      <c r="I60" s="112"/>
    </row>
    <row r="61" spans="1:9" ht="15.75" x14ac:dyDescent="0.25">
      <c r="A61" s="110" t="s">
        <v>113</v>
      </c>
      <c r="B61" s="111"/>
      <c r="C61" s="111"/>
      <c r="D61" s="111"/>
      <c r="E61" s="111"/>
      <c r="F61" s="111"/>
      <c r="G61" s="111"/>
      <c r="H61" s="111"/>
      <c r="I61" s="112"/>
    </row>
    <row r="62" spans="1:9" ht="16.5" thickBot="1" x14ac:dyDescent="0.3">
      <c r="A62" s="113" t="s">
        <v>52</v>
      </c>
      <c r="B62" s="114"/>
      <c r="C62" s="114"/>
      <c r="D62" s="114"/>
      <c r="E62" s="114"/>
      <c r="F62" s="114"/>
      <c r="G62" s="114"/>
      <c r="H62" s="114"/>
      <c r="I62" s="115"/>
    </row>
    <row r="63" spans="1:9" x14ac:dyDescent="0.25">
      <c r="A63" s="116" t="s">
        <v>69</v>
      </c>
      <c r="B63" s="117"/>
      <c r="C63" s="117"/>
      <c r="D63" s="117"/>
      <c r="E63" s="117"/>
      <c r="F63" s="117"/>
      <c r="G63" s="117"/>
      <c r="H63" s="117"/>
      <c r="I63" s="118"/>
    </row>
    <row r="64" spans="1:9" ht="15.75" thickBot="1" x14ac:dyDescent="0.3">
      <c r="A64" s="100" t="s">
        <v>97</v>
      </c>
      <c r="B64" s="101"/>
      <c r="C64" s="101"/>
      <c r="D64" s="101"/>
      <c r="E64" s="101"/>
      <c r="F64" s="101"/>
      <c r="G64" s="101"/>
      <c r="H64" s="101"/>
      <c r="I64" s="102"/>
    </row>
    <row r="65" spans="1:9" ht="15.75" thickBot="1" x14ac:dyDescent="0.3">
      <c r="A65" s="103" t="s">
        <v>55</v>
      </c>
      <c r="B65" s="103" t="s">
        <v>56</v>
      </c>
      <c r="C65" s="104" t="s">
        <v>57</v>
      </c>
      <c r="D65" s="104"/>
      <c r="E65" s="104"/>
      <c r="F65" s="104" t="s">
        <v>58</v>
      </c>
      <c r="G65" s="104"/>
      <c r="H65" s="104"/>
      <c r="I65" s="105" t="s">
        <v>59</v>
      </c>
    </row>
    <row r="66" spans="1:9" ht="15.75" thickBot="1" x14ac:dyDescent="0.3">
      <c r="A66" s="103"/>
      <c r="B66" s="103"/>
      <c r="C66" s="33" t="s">
        <v>60</v>
      </c>
      <c r="D66" s="33" t="s">
        <v>61</v>
      </c>
      <c r="E66" s="33" t="s">
        <v>62</v>
      </c>
      <c r="F66" s="33" t="s">
        <v>63</v>
      </c>
      <c r="G66" s="33" t="s">
        <v>61</v>
      </c>
      <c r="H66" s="33" t="s">
        <v>62</v>
      </c>
      <c r="I66" s="106"/>
    </row>
    <row r="67" spans="1:9" ht="42.75" customHeight="1" thickBot="1" x14ac:dyDescent="0.3">
      <c r="A67" s="119" t="s">
        <v>98</v>
      </c>
      <c r="B67" s="34" t="s">
        <v>66</v>
      </c>
      <c r="C67" s="35">
        <f>(D67/E67)</f>
        <v>7.9375745345091533E-3</v>
      </c>
      <c r="D67" s="36">
        <v>29000</v>
      </c>
      <c r="E67" s="36">
        <v>3653509</v>
      </c>
      <c r="F67" s="35">
        <f>(G67/H67)</f>
        <v>7.9375767070990408E-3</v>
      </c>
      <c r="G67" s="36">
        <v>29000</v>
      </c>
      <c r="H67" s="36">
        <v>3653508</v>
      </c>
      <c r="I67" s="36" t="s">
        <v>138</v>
      </c>
    </row>
    <row r="68" spans="1:9" ht="58.5" customHeight="1" thickBot="1" x14ac:dyDescent="0.3">
      <c r="A68" s="120"/>
      <c r="B68" s="34" t="s">
        <v>68</v>
      </c>
      <c r="C68" s="35">
        <f t="shared" ref="C68" si="10">(D68/E68)</f>
        <v>7.6638650678019409E-3</v>
      </c>
      <c r="D68" s="36">
        <v>56000</v>
      </c>
      <c r="E68" s="36">
        <v>7307018</v>
      </c>
      <c r="F68" s="35" t="e">
        <f t="shared" ref="F68" si="11">(G68/H68)</f>
        <v>#DIV/0!</v>
      </c>
      <c r="G68" s="36"/>
      <c r="H68" s="36"/>
      <c r="I68" s="36"/>
    </row>
    <row r="69" spans="1:9" ht="9.75" customHeight="1" thickBot="1" x14ac:dyDescent="0.3"/>
    <row r="70" spans="1:9" ht="15.75" x14ac:dyDescent="0.25">
      <c r="A70" s="107" t="s">
        <v>137</v>
      </c>
      <c r="B70" s="108"/>
      <c r="C70" s="108"/>
      <c r="D70" s="108"/>
      <c r="E70" s="108"/>
      <c r="F70" s="108"/>
      <c r="G70" s="108"/>
      <c r="H70" s="108"/>
      <c r="I70" s="109"/>
    </row>
    <row r="71" spans="1:9" ht="15.75" x14ac:dyDescent="0.25">
      <c r="A71" s="110" t="s">
        <v>51</v>
      </c>
      <c r="B71" s="111"/>
      <c r="C71" s="111"/>
      <c r="D71" s="111"/>
      <c r="E71" s="111"/>
      <c r="F71" s="111"/>
      <c r="G71" s="111"/>
      <c r="H71" s="111"/>
      <c r="I71" s="112"/>
    </row>
    <row r="72" spans="1:9" ht="15.75" x14ac:dyDescent="0.25">
      <c r="A72" s="110" t="s">
        <v>113</v>
      </c>
      <c r="B72" s="111"/>
      <c r="C72" s="111"/>
      <c r="D72" s="111"/>
      <c r="E72" s="111"/>
      <c r="F72" s="111"/>
      <c r="G72" s="111"/>
      <c r="H72" s="111"/>
      <c r="I72" s="112"/>
    </row>
    <row r="73" spans="1:9" ht="16.5" thickBot="1" x14ac:dyDescent="0.3">
      <c r="A73" s="113" t="s">
        <v>52</v>
      </c>
      <c r="B73" s="114"/>
      <c r="C73" s="114"/>
      <c r="D73" s="114"/>
      <c r="E73" s="114"/>
      <c r="F73" s="114"/>
      <c r="G73" s="114"/>
      <c r="H73" s="114"/>
      <c r="I73" s="115"/>
    </row>
    <row r="74" spans="1:9" x14ac:dyDescent="0.25">
      <c r="A74" s="116" t="s">
        <v>69</v>
      </c>
      <c r="B74" s="117"/>
      <c r="C74" s="117"/>
      <c r="D74" s="117"/>
      <c r="E74" s="117"/>
      <c r="F74" s="117"/>
      <c r="G74" s="117"/>
      <c r="H74" s="117"/>
      <c r="I74" s="118"/>
    </row>
    <row r="75" spans="1:9" ht="15.75" thickBot="1" x14ac:dyDescent="0.3">
      <c r="A75" s="100" t="s">
        <v>99</v>
      </c>
      <c r="B75" s="101"/>
      <c r="C75" s="101"/>
      <c r="D75" s="101"/>
      <c r="E75" s="101"/>
      <c r="F75" s="101"/>
      <c r="G75" s="101"/>
      <c r="H75" s="101"/>
      <c r="I75" s="102"/>
    </row>
    <row r="76" spans="1:9" ht="15.75" thickBot="1" x14ac:dyDescent="0.3">
      <c r="A76" s="103" t="s">
        <v>55</v>
      </c>
      <c r="B76" s="103" t="s">
        <v>56</v>
      </c>
      <c r="C76" s="104" t="s">
        <v>57</v>
      </c>
      <c r="D76" s="104"/>
      <c r="E76" s="104"/>
      <c r="F76" s="104" t="s">
        <v>58</v>
      </c>
      <c r="G76" s="104"/>
      <c r="H76" s="104"/>
      <c r="I76" s="105" t="s">
        <v>59</v>
      </c>
    </row>
    <row r="77" spans="1:9" ht="15.75" thickBot="1" x14ac:dyDescent="0.3">
      <c r="A77" s="103"/>
      <c r="B77" s="103"/>
      <c r="C77" s="33" t="s">
        <v>60</v>
      </c>
      <c r="D77" s="33" t="s">
        <v>61</v>
      </c>
      <c r="E77" s="33" t="s">
        <v>62</v>
      </c>
      <c r="F77" s="33" t="s">
        <v>63</v>
      </c>
      <c r="G77" s="33" t="s">
        <v>61</v>
      </c>
      <c r="H77" s="33" t="s">
        <v>62</v>
      </c>
      <c r="I77" s="106"/>
    </row>
    <row r="78" spans="1:9" ht="50.25" customHeight="1" thickBot="1" x14ac:dyDescent="0.3">
      <c r="A78" s="119" t="s">
        <v>100</v>
      </c>
      <c r="B78" s="34" t="s">
        <v>66</v>
      </c>
      <c r="C78" s="35">
        <f>(D78/E78)</f>
        <v>0</v>
      </c>
      <c r="D78" s="36">
        <v>0</v>
      </c>
      <c r="E78" s="36">
        <v>3653509</v>
      </c>
      <c r="F78" s="35">
        <f>(G78/H78)</f>
        <v>0</v>
      </c>
      <c r="G78" s="36">
        <v>0</v>
      </c>
      <c r="H78" s="36">
        <v>3653509</v>
      </c>
      <c r="I78" s="36" t="s">
        <v>138</v>
      </c>
    </row>
    <row r="79" spans="1:9" ht="50.25" customHeight="1" thickBot="1" x14ac:dyDescent="0.3">
      <c r="A79" s="120"/>
      <c r="B79" s="34" t="s">
        <v>68</v>
      </c>
      <c r="C79" s="35">
        <f t="shared" ref="C79" si="12">(D79/E79)</f>
        <v>0</v>
      </c>
      <c r="D79" s="36">
        <v>0</v>
      </c>
      <c r="E79" s="36">
        <v>7307018</v>
      </c>
      <c r="F79" s="35" t="e">
        <f t="shared" ref="F79" si="13">(G79/H79)</f>
        <v>#DIV/0!</v>
      </c>
      <c r="G79" s="36"/>
      <c r="H79" s="36"/>
      <c r="I79" s="36"/>
    </row>
    <row r="80" spans="1:9" ht="9" customHeight="1" thickBot="1" x14ac:dyDescent="0.3">
      <c r="A80" s="48"/>
      <c r="B80" s="49"/>
      <c r="C80" s="50"/>
      <c r="D80" s="51"/>
      <c r="E80" s="51"/>
      <c r="F80" s="50"/>
      <c r="G80" s="51"/>
      <c r="H80" s="51"/>
      <c r="I80" s="51"/>
    </row>
    <row r="81" spans="1:9" ht="15.75" x14ac:dyDescent="0.25">
      <c r="A81" s="107" t="s">
        <v>137</v>
      </c>
      <c r="B81" s="108"/>
      <c r="C81" s="108"/>
      <c r="D81" s="108"/>
      <c r="E81" s="108"/>
      <c r="F81" s="108"/>
      <c r="G81" s="108"/>
      <c r="H81" s="108"/>
      <c r="I81" s="109"/>
    </row>
    <row r="82" spans="1:9" ht="15.75" x14ac:dyDescent="0.25">
      <c r="A82" s="110" t="s">
        <v>51</v>
      </c>
      <c r="B82" s="111"/>
      <c r="C82" s="111"/>
      <c r="D82" s="111"/>
      <c r="E82" s="111"/>
      <c r="F82" s="111"/>
      <c r="G82" s="111"/>
      <c r="H82" s="111"/>
      <c r="I82" s="112"/>
    </row>
    <row r="83" spans="1:9" ht="15.75" x14ac:dyDescent="0.25">
      <c r="A83" s="110" t="s">
        <v>113</v>
      </c>
      <c r="B83" s="111"/>
      <c r="C83" s="111"/>
      <c r="D83" s="111"/>
      <c r="E83" s="111"/>
      <c r="F83" s="111"/>
      <c r="G83" s="111"/>
      <c r="H83" s="111"/>
      <c r="I83" s="112"/>
    </row>
    <row r="84" spans="1:9" ht="16.5" thickBot="1" x14ac:dyDescent="0.3">
      <c r="A84" s="113" t="s">
        <v>52</v>
      </c>
      <c r="B84" s="114"/>
      <c r="C84" s="114"/>
      <c r="D84" s="114"/>
      <c r="E84" s="114"/>
      <c r="F84" s="114"/>
      <c r="G84" s="114"/>
      <c r="H84" s="114"/>
      <c r="I84" s="115"/>
    </row>
    <row r="85" spans="1:9" x14ac:dyDescent="0.25">
      <c r="A85" s="116" t="s">
        <v>69</v>
      </c>
      <c r="B85" s="117"/>
      <c r="C85" s="117"/>
      <c r="D85" s="117"/>
      <c r="E85" s="117"/>
      <c r="F85" s="117"/>
      <c r="G85" s="117"/>
      <c r="H85" s="117"/>
      <c r="I85" s="118"/>
    </row>
    <row r="86" spans="1:9" ht="15.75" thickBot="1" x14ac:dyDescent="0.3">
      <c r="A86" s="100" t="s">
        <v>101</v>
      </c>
      <c r="B86" s="101"/>
      <c r="C86" s="101"/>
      <c r="D86" s="101"/>
      <c r="E86" s="101"/>
      <c r="F86" s="101"/>
      <c r="G86" s="101"/>
      <c r="H86" s="101"/>
      <c r="I86" s="102"/>
    </row>
    <row r="87" spans="1:9" ht="15.75" thickBot="1" x14ac:dyDescent="0.3">
      <c r="A87" s="103" t="s">
        <v>55</v>
      </c>
      <c r="B87" s="103" t="s">
        <v>56</v>
      </c>
      <c r="C87" s="104" t="s">
        <v>57</v>
      </c>
      <c r="D87" s="104"/>
      <c r="E87" s="104"/>
      <c r="F87" s="104" t="s">
        <v>58</v>
      </c>
      <c r="G87" s="104"/>
      <c r="H87" s="104"/>
      <c r="I87" s="105" t="s">
        <v>59</v>
      </c>
    </row>
    <row r="88" spans="1:9" ht="15.75" thickBot="1" x14ac:dyDescent="0.3">
      <c r="A88" s="103"/>
      <c r="B88" s="103"/>
      <c r="C88" s="33" t="s">
        <v>60</v>
      </c>
      <c r="D88" s="33" t="s">
        <v>61</v>
      </c>
      <c r="E88" s="33" t="s">
        <v>62</v>
      </c>
      <c r="F88" s="33" t="s">
        <v>63</v>
      </c>
      <c r="G88" s="33" t="s">
        <v>61</v>
      </c>
      <c r="H88" s="33" t="s">
        <v>62</v>
      </c>
      <c r="I88" s="106"/>
    </row>
    <row r="89" spans="1:9" ht="50.25" customHeight="1" thickBot="1" x14ac:dyDescent="0.3">
      <c r="A89" s="119" t="s">
        <v>102</v>
      </c>
      <c r="B89" s="34" t="s">
        <v>66</v>
      </c>
      <c r="C89" s="35">
        <f>(D89/E89)</f>
        <v>0</v>
      </c>
      <c r="D89" s="36">
        <v>0</v>
      </c>
      <c r="E89" s="36">
        <v>3653509</v>
      </c>
      <c r="F89" s="35">
        <f>(G89/H89)</f>
        <v>0</v>
      </c>
      <c r="G89" s="36">
        <v>0</v>
      </c>
      <c r="H89" s="36">
        <v>3653509</v>
      </c>
      <c r="I89" s="36" t="s">
        <v>138</v>
      </c>
    </row>
    <row r="90" spans="1:9" ht="50.25" customHeight="1" thickBot="1" x14ac:dyDescent="0.3">
      <c r="A90" s="120"/>
      <c r="B90" s="34" t="s">
        <v>68</v>
      </c>
      <c r="C90" s="35">
        <f t="shared" ref="C90" si="14">(D90/E90)</f>
        <v>0</v>
      </c>
      <c r="D90" s="36">
        <v>0</v>
      </c>
      <c r="E90" s="36">
        <v>7307018</v>
      </c>
      <c r="F90" s="35" t="e">
        <f t="shared" ref="F90" si="15">(G90/H90)</f>
        <v>#DIV/0!</v>
      </c>
      <c r="G90" s="36">
        <v>0</v>
      </c>
      <c r="H90" s="36"/>
      <c r="I90" s="36"/>
    </row>
    <row r="91" spans="1:9" ht="8.25" customHeight="1" thickBot="1" x14ac:dyDescent="0.3">
      <c r="A91" s="48"/>
      <c r="B91" s="49"/>
      <c r="C91" s="50"/>
      <c r="D91" s="51"/>
      <c r="E91" s="51"/>
      <c r="F91" s="50"/>
      <c r="G91" s="51"/>
      <c r="H91" s="51"/>
      <c r="I91" s="51"/>
    </row>
    <row r="92" spans="1:9" ht="15.75" x14ac:dyDescent="0.25">
      <c r="A92" s="107" t="s">
        <v>137</v>
      </c>
      <c r="B92" s="108"/>
      <c r="C92" s="108"/>
      <c r="D92" s="108"/>
      <c r="E92" s="108"/>
      <c r="F92" s="108"/>
      <c r="G92" s="108"/>
      <c r="H92" s="108"/>
      <c r="I92" s="109"/>
    </row>
    <row r="93" spans="1:9" ht="15.75" x14ac:dyDescent="0.25">
      <c r="A93" s="110" t="s">
        <v>51</v>
      </c>
      <c r="B93" s="111"/>
      <c r="C93" s="111"/>
      <c r="D93" s="111"/>
      <c r="E93" s="111"/>
      <c r="F93" s="111"/>
      <c r="G93" s="111"/>
      <c r="H93" s="111"/>
      <c r="I93" s="112"/>
    </row>
    <row r="94" spans="1:9" ht="15.75" x14ac:dyDescent="0.25">
      <c r="A94" s="110" t="s">
        <v>113</v>
      </c>
      <c r="B94" s="111"/>
      <c r="C94" s="111"/>
      <c r="D94" s="111"/>
      <c r="E94" s="111"/>
      <c r="F94" s="111"/>
      <c r="G94" s="111"/>
      <c r="H94" s="111"/>
      <c r="I94" s="112"/>
    </row>
    <row r="95" spans="1:9" ht="16.5" thickBot="1" x14ac:dyDescent="0.3">
      <c r="A95" s="113" t="s">
        <v>52</v>
      </c>
      <c r="B95" s="114"/>
      <c r="C95" s="114"/>
      <c r="D95" s="114"/>
      <c r="E95" s="114"/>
      <c r="F95" s="114"/>
      <c r="G95" s="114"/>
      <c r="H95" s="114"/>
      <c r="I95" s="115"/>
    </row>
    <row r="96" spans="1:9" x14ac:dyDescent="0.25">
      <c r="A96" s="116" t="s">
        <v>69</v>
      </c>
      <c r="B96" s="117"/>
      <c r="C96" s="117"/>
      <c r="D96" s="117"/>
      <c r="E96" s="117"/>
      <c r="F96" s="117"/>
      <c r="G96" s="117"/>
      <c r="H96" s="117"/>
      <c r="I96" s="118"/>
    </row>
    <row r="97" spans="1:9" ht="15.75" thickBot="1" x14ac:dyDescent="0.3">
      <c r="A97" s="100" t="s">
        <v>103</v>
      </c>
      <c r="B97" s="101"/>
      <c r="C97" s="101"/>
      <c r="D97" s="101"/>
      <c r="E97" s="101"/>
      <c r="F97" s="101"/>
      <c r="G97" s="101"/>
      <c r="H97" s="101"/>
      <c r="I97" s="102"/>
    </row>
    <row r="98" spans="1:9" ht="15.75" thickBot="1" x14ac:dyDescent="0.3">
      <c r="A98" s="103" t="s">
        <v>55</v>
      </c>
      <c r="B98" s="103" t="s">
        <v>56</v>
      </c>
      <c r="C98" s="104" t="s">
        <v>57</v>
      </c>
      <c r="D98" s="104"/>
      <c r="E98" s="104"/>
      <c r="F98" s="104" t="s">
        <v>58</v>
      </c>
      <c r="G98" s="104"/>
      <c r="H98" s="104"/>
      <c r="I98" s="105" t="s">
        <v>59</v>
      </c>
    </row>
    <row r="99" spans="1:9" ht="15.75" thickBot="1" x14ac:dyDescent="0.3">
      <c r="A99" s="103"/>
      <c r="B99" s="103"/>
      <c r="C99" s="33" t="s">
        <v>60</v>
      </c>
      <c r="D99" s="33" t="s">
        <v>61</v>
      </c>
      <c r="E99" s="33" t="s">
        <v>62</v>
      </c>
      <c r="F99" s="33" t="s">
        <v>63</v>
      </c>
      <c r="G99" s="33" t="s">
        <v>61</v>
      </c>
      <c r="H99" s="33" t="s">
        <v>62</v>
      </c>
      <c r="I99" s="106"/>
    </row>
    <row r="100" spans="1:9" ht="50.25" customHeight="1" thickBot="1" x14ac:dyDescent="0.3">
      <c r="A100" s="86" t="s">
        <v>104</v>
      </c>
      <c r="B100" s="34" t="s">
        <v>66</v>
      </c>
      <c r="C100" s="35">
        <f>(D100/E100)</f>
        <v>0</v>
      </c>
      <c r="D100" s="36"/>
      <c r="E100" s="36">
        <v>3653509</v>
      </c>
      <c r="F100" s="35">
        <f>(G100/H100)</f>
        <v>0</v>
      </c>
      <c r="G100" s="36">
        <v>0</v>
      </c>
      <c r="H100" s="36">
        <v>3653509</v>
      </c>
      <c r="I100" s="36" t="s">
        <v>138</v>
      </c>
    </row>
    <row r="101" spans="1:9" ht="50.25" customHeight="1" thickBot="1" x14ac:dyDescent="0.3">
      <c r="A101" s="87"/>
      <c r="B101" s="34" t="s">
        <v>68</v>
      </c>
      <c r="C101" s="35">
        <f t="shared" ref="C101" si="16">(D101/E101)</f>
        <v>0</v>
      </c>
      <c r="D101" s="36"/>
      <c r="E101" s="36">
        <v>7307018</v>
      </c>
      <c r="F101" s="35" t="e">
        <f t="shared" ref="F101" si="17">(G101/H101)</f>
        <v>#DIV/0!</v>
      </c>
      <c r="G101" s="36"/>
      <c r="H101" s="36"/>
      <c r="I101" s="36"/>
    </row>
    <row r="102" spans="1:9" ht="9.75" customHeight="1" thickBot="1" x14ac:dyDescent="0.3">
      <c r="A102" s="48"/>
      <c r="B102" s="49"/>
      <c r="C102" s="50"/>
      <c r="D102" s="51"/>
      <c r="E102" s="51"/>
      <c r="F102" s="50"/>
      <c r="G102" s="51"/>
      <c r="H102" s="51"/>
      <c r="I102" s="51"/>
    </row>
    <row r="103" spans="1:9" ht="15.75" x14ac:dyDescent="0.25">
      <c r="A103" s="107" t="s">
        <v>137</v>
      </c>
      <c r="B103" s="108"/>
      <c r="C103" s="108"/>
      <c r="D103" s="108"/>
      <c r="E103" s="108"/>
      <c r="F103" s="108"/>
      <c r="G103" s="108"/>
      <c r="H103" s="108"/>
      <c r="I103" s="109"/>
    </row>
    <row r="104" spans="1:9" ht="15.75" x14ac:dyDescent="0.25">
      <c r="A104" s="110" t="s">
        <v>51</v>
      </c>
      <c r="B104" s="111"/>
      <c r="C104" s="111"/>
      <c r="D104" s="111"/>
      <c r="E104" s="111"/>
      <c r="F104" s="111"/>
      <c r="G104" s="111"/>
      <c r="H104" s="111"/>
      <c r="I104" s="112"/>
    </row>
    <row r="105" spans="1:9" ht="15.75" x14ac:dyDescent="0.25">
      <c r="A105" s="110" t="s">
        <v>113</v>
      </c>
      <c r="B105" s="111"/>
      <c r="C105" s="111"/>
      <c r="D105" s="111"/>
      <c r="E105" s="111"/>
      <c r="F105" s="111"/>
      <c r="G105" s="111"/>
      <c r="H105" s="111"/>
      <c r="I105" s="112"/>
    </row>
    <row r="106" spans="1:9" ht="16.5" thickBot="1" x14ac:dyDescent="0.3">
      <c r="A106" s="113" t="s">
        <v>52</v>
      </c>
      <c r="B106" s="114"/>
      <c r="C106" s="114"/>
      <c r="D106" s="114"/>
      <c r="E106" s="114"/>
      <c r="F106" s="114"/>
      <c r="G106" s="114"/>
      <c r="H106" s="114"/>
      <c r="I106" s="115"/>
    </row>
    <row r="107" spans="1:9" x14ac:dyDescent="0.25">
      <c r="A107" s="116" t="s">
        <v>69</v>
      </c>
      <c r="B107" s="117"/>
      <c r="C107" s="117"/>
      <c r="D107" s="117"/>
      <c r="E107" s="117"/>
      <c r="F107" s="117"/>
      <c r="G107" s="117"/>
      <c r="H107" s="117"/>
      <c r="I107" s="118"/>
    </row>
    <row r="108" spans="1:9" ht="15.75" thickBot="1" x14ac:dyDescent="0.3">
      <c r="A108" s="100" t="s">
        <v>105</v>
      </c>
      <c r="B108" s="101"/>
      <c r="C108" s="101"/>
      <c r="D108" s="101"/>
      <c r="E108" s="101"/>
      <c r="F108" s="101"/>
      <c r="G108" s="101"/>
      <c r="H108" s="101"/>
      <c r="I108" s="102"/>
    </row>
    <row r="109" spans="1:9" ht="15.75" thickBot="1" x14ac:dyDescent="0.3">
      <c r="A109" s="103" t="s">
        <v>55</v>
      </c>
      <c r="B109" s="103" t="s">
        <v>56</v>
      </c>
      <c r="C109" s="104" t="s">
        <v>57</v>
      </c>
      <c r="D109" s="104"/>
      <c r="E109" s="104"/>
      <c r="F109" s="104" t="s">
        <v>58</v>
      </c>
      <c r="G109" s="104"/>
      <c r="H109" s="104"/>
      <c r="I109" s="105" t="s">
        <v>59</v>
      </c>
    </row>
    <row r="110" spans="1:9" ht="15.75" thickBot="1" x14ac:dyDescent="0.3">
      <c r="A110" s="103"/>
      <c r="B110" s="103"/>
      <c r="C110" s="33" t="s">
        <v>60</v>
      </c>
      <c r="D110" s="33" t="s">
        <v>61</v>
      </c>
      <c r="E110" s="33" t="s">
        <v>62</v>
      </c>
      <c r="F110" s="33" t="s">
        <v>63</v>
      </c>
      <c r="G110" s="33" t="s">
        <v>61</v>
      </c>
      <c r="H110" s="33" t="s">
        <v>62</v>
      </c>
      <c r="I110" s="106"/>
    </row>
    <row r="111" spans="1:9" ht="50.25" customHeight="1" thickBot="1" x14ac:dyDescent="0.3">
      <c r="A111" s="86" t="s">
        <v>106</v>
      </c>
      <c r="B111" s="34" t="s">
        <v>66</v>
      </c>
      <c r="C111" s="35">
        <f>(D111/E111)</f>
        <v>0.20000005474189333</v>
      </c>
      <c r="D111" s="36">
        <v>730702</v>
      </c>
      <c r="E111" s="36">
        <v>3653509</v>
      </c>
      <c r="F111" s="35">
        <f>(G111/H111)</f>
        <v>1.5538486424968435E-3</v>
      </c>
      <c r="G111" s="36">
        <v>5677</v>
      </c>
      <c r="H111" s="36">
        <v>3653509</v>
      </c>
      <c r="I111" s="36" t="s">
        <v>138</v>
      </c>
    </row>
    <row r="112" spans="1:9" ht="50.25" customHeight="1" thickBot="1" x14ac:dyDescent="0.3">
      <c r="A112" s="87"/>
      <c r="B112" s="34" t="s">
        <v>68</v>
      </c>
      <c r="C112" s="35">
        <f t="shared" ref="C112" si="18">(D112/E112)</f>
        <v>0.20000005474189333</v>
      </c>
      <c r="D112" s="36">
        <v>1461404</v>
      </c>
      <c r="E112" s="36">
        <v>7307018</v>
      </c>
      <c r="F112" s="35" t="e">
        <f t="shared" ref="F112" si="19">(G112/H112)</f>
        <v>#DIV/0!</v>
      </c>
      <c r="G112" s="36"/>
      <c r="H112" s="36"/>
      <c r="I112" s="36"/>
    </row>
    <row r="113" spans="1:9" ht="15.75" thickBot="1" x14ac:dyDescent="0.3">
      <c r="A113" s="48"/>
      <c r="B113" s="49"/>
      <c r="C113" s="50"/>
      <c r="D113" s="51"/>
      <c r="E113" s="51"/>
      <c r="F113" s="50"/>
      <c r="G113" s="51"/>
      <c r="H113" s="51"/>
      <c r="I113" s="51"/>
    </row>
    <row r="114" spans="1:9" x14ac:dyDescent="0.25">
      <c r="A114" s="88" t="s">
        <v>140</v>
      </c>
      <c r="B114" s="89"/>
      <c r="C114" s="52"/>
      <c r="D114" s="15"/>
      <c r="E114" s="47"/>
      <c r="F114" s="90"/>
      <c r="G114" s="91"/>
      <c r="H114" s="92" t="s">
        <v>141</v>
      </c>
      <c r="I114" s="93"/>
    </row>
    <row r="115" spans="1:9" ht="15.75" thickBot="1" x14ac:dyDescent="0.3">
      <c r="A115" s="94" t="s">
        <v>142</v>
      </c>
      <c r="B115" s="95"/>
      <c r="C115" s="53"/>
      <c r="D115" s="16"/>
      <c r="F115" s="96"/>
      <c r="G115" s="97"/>
      <c r="H115" s="98" t="s">
        <v>143</v>
      </c>
      <c r="I115" s="99"/>
    </row>
    <row r="116" spans="1:9" x14ac:dyDescent="0.25">
      <c r="A116" s="83" t="s">
        <v>37</v>
      </c>
      <c r="B116" s="83"/>
      <c r="C116" s="18"/>
      <c r="D116" s="18"/>
      <c r="H116" s="83" t="s">
        <v>37</v>
      </c>
      <c r="I116" s="83"/>
    </row>
    <row r="117" spans="1:9" ht="15.75" customHeight="1" x14ac:dyDescent="0.25">
      <c r="A117" s="84" t="s">
        <v>27</v>
      </c>
      <c r="B117" s="84"/>
      <c r="C117" s="18"/>
      <c r="D117" s="18"/>
      <c r="H117" s="84" t="s">
        <v>28</v>
      </c>
      <c r="I117" s="84"/>
    </row>
    <row r="118" spans="1:9" ht="15.75" thickBot="1" x14ac:dyDescent="0.3"/>
    <row r="119" spans="1:9" x14ac:dyDescent="0.25">
      <c r="A119" s="38" t="s">
        <v>89</v>
      </c>
      <c r="B119" s="39"/>
      <c r="C119" s="39"/>
      <c r="D119" s="39"/>
      <c r="E119" s="39"/>
      <c r="F119" s="39"/>
      <c r="G119" s="39"/>
      <c r="H119" s="39"/>
      <c r="I119" s="40"/>
    </row>
    <row r="120" spans="1:9" x14ac:dyDescent="0.25">
      <c r="A120" s="41" t="s">
        <v>80</v>
      </c>
      <c r="B120" s="42"/>
      <c r="C120" s="42"/>
      <c r="D120" s="42"/>
      <c r="E120" s="42"/>
      <c r="F120" s="42"/>
      <c r="G120" s="42"/>
      <c r="H120" s="42"/>
      <c r="I120" s="43"/>
    </row>
    <row r="121" spans="1:9" ht="15.75" thickBot="1" x14ac:dyDescent="0.3">
      <c r="A121" s="44" t="s">
        <v>81</v>
      </c>
      <c r="B121" s="45"/>
      <c r="C121" s="45"/>
      <c r="D121" s="45"/>
      <c r="E121" s="45"/>
      <c r="F121" s="45"/>
      <c r="G121" s="45"/>
      <c r="H121" s="45"/>
      <c r="I121" s="46"/>
    </row>
    <row r="123" spans="1:9" ht="30" customHeight="1" x14ac:dyDescent="0.25">
      <c r="A123" s="85" t="s">
        <v>108</v>
      </c>
      <c r="B123" s="85"/>
      <c r="C123" s="85"/>
      <c r="D123" s="85"/>
      <c r="E123" s="85"/>
      <c r="F123" s="85"/>
      <c r="G123" s="85"/>
      <c r="H123" s="85"/>
      <c r="I123" s="85"/>
    </row>
  </sheetData>
  <mergeCells count="130">
    <mergeCell ref="A7:A8"/>
    <mergeCell ref="B7:B8"/>
    <mergeCell ref="C7:E7"/>
    <mergeCell ref="F7:H7"/>
    <mergeCell ref="I7:I8"/>
    <mergeCell ref="A9:A12"/>
    <mergeCell ref="A1:I1"/>
    <mergeCell ref="A2:I2"/>
    <mergeCell ref="A3:I3"/>
    <mergeCell ref="A4:I4"/>
    <mergeCell ref="A5:I5"/>
    <mergeCell ref="A6:I6"/>
    <mergeCell ref="A20:A21"/>
    <mergeCell ref="B20:B21"/>
    <mergeCell ref="C20:E20"/>
    <mergeCell ref="F20:H20"/>
    <mergeCell ref="I20:I21"/>
    <mergeCell ref="A22:A23"/>
    <mergeCell ref="A14:I14"/>
    <mergeCell ref="A15:I15"/>
    <mergeCell ref="A16:I16"/>
    <mergeCell ref="A17:I17"/>
    <mergeCell ref="A18:I18"/>
    <mergeCell ref="A19:I19"/>
    <mergeCell ref="A31:A32"/>
    <mergeCell ref="B31:B32"/>
    <mergeCell ref="C31:E31"/>
    <mergeCell ref="F31:H31"/>
    <mergeCell ref="I31:I32"/>
    <mergeCell ref="A33:A36"/>
    <mergeCell ref="A25:I25"/>
    <mergeCell ref="A26:I26"/>
    <mergeCell ref="A27:I27"/>
    <mergeCell ref="A28:I28"/>
    <mergeCell ref="A29:I29"/>
    <mergeCell ref="A30:I30"/>
    <mergeCell ref="A44:A45"/>
    <mergeCell ref="B44:B45"/>
    <mergeCell ref="C44:E44"/>
    <mergeCell ref="F44:H44"/>
    <mergeCell ref="I44:I45"/>
    <mergeCell ref="A48:I48"/>
    <mergeCell ref="A38:I38"/>
    <mergeCell ref="A39:I39"/>
    <mergeCell ref="A40:I40"/>
    <mergeCell ref="A41:I41"/>
    <mergeCell ref="A42:I42"/>
    <mergeCell ref="A43:I43"/>
    <mergeCell ref="A49:I49"/>
    <mergeCell ref="A50:I50"/>
    <mergeCell ref="A51:I51"/>
    <mergeCell ref="A52:I52"/>
    <mergeCell ref="A53:I53"/>
    <mergeCell ref="A54:A55"/>
    <mergeCell ref="B54:B55"/>
    <mergeCell ref="C54:E54"/>
    <mergeCell ref="F54:H54"/>
    <mergeCell ref="I54:I55"/>
    <mergeCell ref="A64:I64"/>
    <mergeCell ref="A65:A66"/>
    <mergeCell ref="B65:B66"/>
    <mergeCell ref="C65:E65"/>
    <mergeCell ref="F65:H65"/>
    <mergeCell ref="I65:I66"/>
    <mergeCell ref="A56:A57"/>
    <mergeCell ref="A59:I59"/>
    <mergeCell ref="A60:I60"/>
    <mergeCell ref="A61:I61"/>
    <mergeCell ref="A62:I62"/>
    <mergeCell ref="A63:I63"/>
    <mergeCell ref="A75:I75"/>
    <mergeCell ref="A76:A77"/>
    <mergeCell ref="B76:B77"/>
    <mergeCell ref="C76:E76"/>
    <mergeCell ref="F76:H76"/>
    <mergeCell ref="I76:I77"/>
    <mergeCell ref="A67:A68"/>
    <mergeCell ref="A70:I70"/>
    <mergeCell ref="A71:I71"/>
    <mergeCell ref="A72:I72"/>
    <mergeCell ref="A73:I73"/>
    <mergeCell ref="A74:I74"/>
    <mergeCell ref="A86:I86"/>
    <mergeCell ref="A87:A88"/>
    <mergeCell ref="B87:B88"/>
    <mergeCell ref="C87:E87"/>
    <mergeCell ref="F87:H87"/>
    <mergeCell ref="I87:I88"/>
    <mergeCell ref="A78:A79"/>
    <mergeCell ref="A81:I81"/>
    <mergeCell ref="A82:I82"/>
    <mergeCell ref="A83:I83"/>
    <mergeCell ref="A84:I84"/>
    <mergeCell ref="A85:I85"/>
    <mergeCell ref="A97:I97"/>
    <mergeCell ref="A98:A99"/>
    <mergeCell ref="B98:B99"/>
    <mergeCell ref="C98:E98"/>
    <mergeCell ref="F98:H98"/>
    <mergeCell ref="I98:I99"/>
    <mergeCell ref="A89:A90"/>
    <mergeCell ref="A92:I92"/>
    <mergeCell ref="A93:I93"/>
    <mergeCell ref="A94:I94"/>
    <mergeCell ref="A95:I95"/>
    <mergeCell ref="A96:I96"/>
    <mergeCell ref="A108:I108"/>
    <mergeCell ref="A109:A110"/>
    <mergeCell ref="B109:B110"/>
    <mergeCell ref="C109:E109"/>
    <mergeCell ref="F109:H109"/>
    <mergeCell ref="I109:I110"/>
    <mergeCell ref="A100:A101"/>
    <mergeCell ref="A103:I103"/>
    <mergeCell ref="A104:I104"/>
    <mergeCell ref="A105:I105"/>
    <mergeCell ref="A106:I106"/>
    <mergeCell ref="A107:I107"/>
    <mergeCell ref="A116:B116"/>
    <mergeCell ref="H116:I116"/>
    <mergeCell ref="A117:B117"/>
    <mergeCell ref="H117:I117"/>
    <mergeCell ref="A123:I123"/>
    <mergeCell ref="A111:A112"/>
    <mergeCell ref="A114:B114"/>
    <mergeCell ref="F114:G114"/>
    <mergeCell ref="H114:I114"/>
    <mergeCell ref="A115:B115"/>
    <mergeCell ref="F115:G115"/>
    <mergeCell ref="H115:I115"/>
  </mergeCells>
  <printOptions horizontalCentered="1" verticalCentered="1"/>
  <pageMargins left="0" right="0" top="0" bottom="0" header="0" footer="0"/>
  <pageSetup scale="53" orientation="landscape" r:id="rId1"/>
  <rowBreaks count="2" manualBreakCount="2">
    <brk id="36" max="8" man="1"/>
    <brk id="68"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5873C-A05F-4EC6-B474-9E312EDA32E1}">
  <sheetPr>
    <pageSetUpPr fitToPage="1"/>
  </sheetPr>
  <dimension ref="A1:R53"/>
  <sheetViews>
    <sheetView zoomScale="85" zoomScaleNormal="85" zoomScaleSheetLayoutView="100" workbookViewId="0">
      <selection activeCell="M43" sqref="M43:P43"/>
    </sheetView>
  </sheetViews>
  <sheetFormatPr baseColWidth="10" defaultRowHeight="15" x14ac:dyDescent="0.25"/>
  <cols>
    <col min="1" max="1" width="15.140625" style="12" bestFit="1" customWidth="1"/>
    <col min="2" max="2" width="30" customWidth="1"/>
    <col min="3" max="3" width="12.42578125" style="12" bestFit="1" customWidth="1"/>
    <col min="4" max="4" width="10.28515625" customWidth="1"/>
    <col min="5" max="5" width="13.5703125" customWidth="1"/>
    <col min="6" max="6" width="21.28515625" customWidth="1"/>
    <col min="7" max="7" width="12.7109375" customWidth="1"/>
    <col min="8" max="8" width="11.5703125" bestFit="1" customWidth="1"/>
    <col min="9" max="10" width="13.7109375" customWidth="1"/>
    <col min="11" max="11" width="11.7109375" bestFit="1" customWidth="1"/>
    <col min="12" max="12" width="12.42578125" bestFit="1" customWidth="1"/>
    <col min="13" max="13" width="14.7109375" bestFit="1" customWidth="1"/>
    <col min="14" max="14" width="12.140625" bestFit="1" customWidth="1"/>
    <col min="15" max="15" width="13.28515625" customWidth="1"/>
    <col min="16" max="16" width="11.85546875" customWidth="1"/>
    <col min="17" max="17" width="34.28515625" customWidth="1"/>
    <col min="18" max="18" width="7.7109375" bestFit="1" customWidth="1"/>
  </cols>
  <sheetData>
    <row r="1" spans="1:18" ht="15.75" x14ac:dyDescent="0.25">
      <c r="A1" s="1"/>
      <c r="B1" s="54" t="s">
        <v>92</v>
      </c>
      <c r="C1" s="1"/>
      <c r="D1" s="2"/>
      <c r="E1" s="2"/>
      <c r="F1" s="2"/>
      <c r="G1" s="2"/>
      <c r="H1" s="2"/>
      <c r="I1" s="2"/>
      <c r="J1" s="2"/>
      <c r="K1" s="2"/>
      <c r="L1" s="2"/>
      <c r="M1" s="2"/>
      <c r="N1" s="2"/>
      <c r="O1" s="2"/>
      <c r="P1" s="2"/>
      <c r="Q1" s="2"/>
      <c r="R1" s="29"/>
    </row>
    <row r="2" spans="1:18" s="4" customFormat="1" ht="20.25" x14ac:dyDescent="0.25">
      <c r="A2" s="175" t="s">
        <v>0</v>
      </c>
      <c r="B2" s="175"/>
      <c r="C2" s="175"/>
      <c r="D2" s="175"/>
      <c r="E2" s="175"/>
      <c r="F2" s="175"/>
      <c r="G2" s="175"/>
      <c r="H2" s="175"/>
      <c r="I2" s="175"/>
      <c r="J2" s="175"/>
      <c r="K2" s="175"/>
      <c r="L2" s="175"/>
      <c r="M2" s="175"/>
      <c r="N2" s="175"/>
      <c r="O2" s="175"/>
      <c r="P2" s="175"/>
      <c r="Q2" s="175"/>
      <c r="R2" s="175"/>
    </row>
    <row r="3" spans="1:18" x14ac:dyDescent="0.25">
      <c r="A3" s="131"/>
      <c r="B3" s="131"/>
      <c r="C3" s="131"/>
      <c r="D3" s="131"/>
      <c r="E3" s="131"/>
      <c r="F3" s="131"/>
      <c r="G3" s="131"/>
      <c r="H3" s="131"/>
      <c r="I3" s="131"/>
      <c r="J3" s="131"/>
      <c r="K3" s="131"/>
      <c r="L3" s="131"/>
      <c r="M3" s="131"/>
      <c r="N3" s="131"/>
      <c r="O3" s="131"/>
      <c r="P3" s="131"/>
      <c r="Q3" s="131"/>
      <c r="R3" s="131"/>
    </row>
    <row r="4" spans="1:18" s="4" customFormat="1" ht="18" x14ac:dyDescent="0.25">
      <c r="A4" s="176" t="s">
        <v>1</v>
      </c>
      <c r="B4" s="176"/>
      <c r="C4" s="176"/>
      <c r="D4" s="176"/>
      <c r="E4" s="176"/>
      <c r="F4" s="176"/>
      <c r="G4" s="176"/>
      <c r="H4" s="176"/>
      <c r="I4" s="176"/>
      <c r="J4" s="176"/>
      <c r="K4" s="176"/>
      <c r="L4" s="176"/>
      <c r="M4" s="176"/>
      <c r="N4" s="176"/>
      <c r="O4" s="176"/>
      <c r="P4" s="176"/>
      <c r="Q4" s="176"/>
      <c r="R4" s="176"/>
    </row>
    <row r="5" spans="1:18" s="4" customFormat="1" x14ac:dyDescent="0.25">
      <c r="A5" s="5"/>
      <c r="B5" s="6"/>
      <c r="C5" s="5"/>
      <c r="D5" s="6"/>
      <c r="E5" s="6"/>
      <c r="F5" s="6"/>
      <c r="G5" s="6"/>
      <c r="H5" s="6"/>
      <c r="I5" s="6"/>
      <c r="J5" s="6"/>
      <c r="K5" s="6"/>
      <c r="L5" s="6"/>
      <c r="M5" s="6"/>
      <c r="N5" s="6"/>
      <c r="O5" s="6"/>
      <c r="P5" s="6"/>
      <c r="Q5" s="6"/>
      <c r="R5" s="177"/>
    </row>
    <row r="6" spans="1:18" s="4" customFormat="1" ht="27" customHeight="1" thickBot="1" x14ac:dyDescent="0.3">
      <c r="A6" s="178" t="s">
        <v>2</v>
      </c>
      <c r="B6" s="179" t="s">
        <v>38</v>
      </c>
      <c r="C6" s="180"/>
      <c r="D6" s="23"/>
      <c r="E6" s="23"/>
      <c r="F6" s="181" t="s">
        <v>3</v>
      </c>
      <c r="G6" s="182" t="s">
        <v>144</v>
      </c>
      <c r="H6" s="182"/>
      <c r="I6" s="182"/>
      <c r="J6" s="6"/>
      <c r="K6" s="6"/>
      <c r="L6" s="6"/>
      <c r="M6" s="6"/>
      <c r="N6" s="6"/>
      <c r="O6" s="6"/>
      <c r="P6" s="6"/>
      <c r="Q6" s="6"/>
      <c r="R6" s="6"/>
    </row>
    <row r="7" spans="1:18" s="4" customFormat="1" ht="27" customHeight="1" thickTop="1" thickBot="1" x14ac:dyDescent="0.3">
      <c r="A7" s="178" t="s">
        <v>5</v>
      </c>
      <c r="B7" s="179" t="s">
        <v>145</v>
      </c>
      <c r="C7" s="180"/>
      <c r="D7" s="23"/>
      <c r="E7" s="23"/>
      <c r="F7" s="23"/>
      <c r="G7" s="23"/>
      <c r="H7" s="23"/>
      <c r="I7" s="23"/>
      <c r="J7" s="6"/>
      <c r="K7" s="6"/>
      <c r="L7" s="6"/>
      <c r="M7" s="6"/>
      <c r="N7" s="6"/>
      <c r="O7" s="6"/>
      <c r="P7" s="6"/>
      <c r="Q7" s="6"/>
      <c r="R7" s="6"/>
    </row>
    <row r="8" spans="1:18" s="4" customFormat="1" ht="15.75" thickTop="1" x14ac:dyDescent="0.25">
      <c r="A8" s="7"/>
      <c r="C8" s="7"/>
    </row>
    <row r="9" spans="1:18" s="4" customFormat="1" x14ac:dyDescent="0.25">
      <c r="A9" s="7"/>
      <c r="C9" s="7"/>
    </row>
    <row r="10" spans="1:18" s="4" customFormat="1" ht="15" customHeight="1" x14ac:dyDescent="0.25">
      <c r="A10" s="183" t="s">
        <v>6</v>
      </c>
      <c r="B10" s="183" t="s">
        <v>7</v>
      </c>
      <c r="C10" s="183" t="s">
        <v>46</v>
      </c>
      <c r="D10" s="183"/>
      <c r="E10" s="183"/>
      <c r="F10" s="184"/>
      <c r="G10" s="184"/>
      <c r="H10" s="183" t="s">
        <v>9</v>
      </c>
      <c r="I10" s="183"/>
      <c r="J10" s="183" t="s">
        <v>10</v>
      </c>
      <c r="K10" s="183"/>
      <c r="L10" s="183"/>
      <c r="M10" s="183"/>
      <c r="N10" s="183"/>
      <c r="O10" s="183"/>
      <c r="P10" s="183"/>
      <c r="Q10" s="184"/>
    </row>
    <row r="11" spans="1:18" s="4" customFormat="1" ht="48" x14ac:dyDescent="0.25">
      <c r="A11" s="183"/>
      <c r="B11" s="183"/>
      <c r="C11" s="184" t="s">
        <v>8</v>
      </c>
      <c r="D11" s="185" t="s">
        <v>45</v>
      </c>
      <c r="E11" s="185" t="s">
        <v>12</v>
      </c>
      <c r="F11" s="186" t="s">
        <v>13</v>
      </c>
      <c r="G11" s="186" t="s">
        <v>14</v>
      </c>
      <c r="H11" s="185" t="s">
        <v>15</v>
      </c>
      <c r="I11" s="185" t="s">
        <v>16</v>
      </c>
      <c r="J11" s="186" t="s">
        <v>17</v>
      </c>
      <c r="K11" s="186" t="s">
        <v>18</v>
      </c>
      <c r="L11" s="186" t="s">
        <v>19</v>
      </c>
      <c r="M11" s="186" t="s">
        <v>20</v>
      </c>
      <c r="N11" s="186" t="s">
        <v>21</v>
      </c>
      <c r="O11" s="186" t="s">
        <v>22</v>
      </c>
      <c r="P11" s="186" t="s">
        <v>23</v>
      </c>
      <c r="Q11" s="185" t="s">
        <v>24</v>
      </c>
    </row>
    <row r="12" spans="1:18" s="4" customFormat="1" x14ac:dyDescent="0.25">
      <c r="A12" s="187"/>
      <c r="B12" s="188"/>
      <c r="C12" s="188"/>
      <c r="D12" s="188"/>
      <c r="E12" s="189"/>
      <c r="F12" s="190">
        <v>10129.52</v>
      </c>
      <c r="G12" s="190">
        <v>287.49</v>
      </c>
      <c r="H12" s="191"/>
      <c r="I12" s="192"/>
      <c r="J12" s="192"/>
      <c r="K12" s="192"/>
      <c r="L12" s="192"/>
      <c r="M12" s="192"/>
      <c r="N12" s="192"/>
      <c r="O12" s="192"/>
      <c r="P12" s="192"/>
      <c r="Q12" s="192"/>
    </row>
    <row r="13" spans="1:18" ht="24" x14ac:dyDescent="0.25">
      <c r="A13" s="193">
        <v>2025</v>
      </c>
      <c r="B13" s="194" t="s">
        <v>25</v>
      </c>
      <c r="C13" s="195">
        <v>33</v>
      </c>
      <c r="D13" s="195">
        <v>4</v>
      </c>
      <c r="E13" s="196" t="s">
        <v>116</v>
      </c>
      <c r="F13" s="197"/>
      <c r="G13" s="197"/>
      <c r="H13" s="198">
        <v>2</v>
      </c>
      <c r="I13" s="198">
        <v>613</v>
      </c>
      <c r="J13" s="199">
        <v>0</v>
      </c>
      <c r="K13" s="199">
        <v>287.49</v>
      </c>
      <c r="L13" s="199">
        <v>0</v>
      </c>
      <c r="M13" s="199">
        <v>0</v>
      </c>
      <c r="N13" s="199">
        <v>0</v>
      </c>
      <c r="O13" s="199">
        <v>0</v>
      </c>
      <c r="P13" s="199">
        <v>0</v>
      </c>
      <c r="Q13" s="200"/>
    </row>
    <row r="14" spans="1:18" ht="24" x14ac:dyDescent="0.25">
      <c r="A14" s="193">
        <v>2025</v>
      </c>
      <c r="B14" s="194" t="s">
        <v>25</v>
      </c>
      <c r="C14" s="195">
        <v>33</v>
      </c>
      <c r="D14" s="195">
        <v>4</v>
      </c>
      <c r="E14" s="196" t="s">
        <v>116</v>
      </c>
      <c r="F14" s="197"/>
      <c r="G14" s="197"/>
      <c r="H14" s="198">
        <v>2</v>
      </c>
      <c r="I14" s="198">
        <v>614</v>
      </c>
      <c r="J14" s="201">
        <v>10871262</v>
      </c>
      <c r="K14" s="201">
        <v>6399649.0700000003</v>
      </c>
      <c r="L14" s="201">
        <v>6399649.0700000003</v>
      </c>
      <c r="M14" s="201">
        <v>6399649.0700000003</v>
      </c>
      <c r="N14" s="201">
        <v>6399649.0700000003</v>
      </c>
      <c r="O14" s="201">
        <v>6399649.0700000003</v>
      </c>
      <c r="P14" s="201">
        <v>6399649.0700000003</v>
      </c>
      <c r="Q14" s="202" t="s">
        <v>146</v>
      </c>
    </row>
    <row r="15" spans="1:18" ht="24" x14ac:dyDescent="0.25">
      <c r="A15" s="193">
        <v>2025</v>
      </c>
      <c r="B15" s="194" t="s">
        <v>25</v>
      </c>
      <c r="C15" s="195">
        <v>33</v>
      </c>
      <c r="D15" s="195">
        <v>4</v>
      </c>
      <c r="E15" s="196" t="s">
        <v>116</v>
      </c>
      <c r="F15" s="197"/>
      <c r="G15" s="197"/>
      <c r="H15" s="198">
        <v>2</v>
      </c>
      <c r="I15" s="198">
        <v>615</v>
      </c>
      <c r="J15" s="201">
        <v>0</v>
      </c>
      <c r="K15" s="201">
        <v>4481454.96</v>
      </c>
      <c r="L15" s="201">
        <v>4481454.96</v>
      </c>
      <c r="M15" s="201">
        <v>4481454.96</v>
      </c>
      <c r="N15" s="201">
        <v>4481454.96</v>
      </c>
      <c r="O15" s="201">
        <v>4481454.96</v>
      </c>
      <c r="P15" s="201">
        <v>4481454.96</v>
      </c>
      <c r="Q15" s="202" t="s">
        <v>147</v>
      </c>
    </row>
    <row r="16" spans="1:18" x14ac:dyDescent="0.25">
      <c r="A16" s="193"/>
      <c r="B16" s="194"/>
      <c r="C16" s="195"/>
      <c r="D16" s="195"/>
      <c r="E16" s="196"/>
      <c r="F16" s="190">
        <v>33.5</v>
      </c>
      <c r="G16" s="190">
        <v>14265.65</v>
      </c>
      <c r="H16" s="195"/>
      <c r="I16" s="195"/>
      <c r="J16" s="201"/>
      <c r="K16" s="201"/>
      <c r="L16" s="201"/>
      <c r="M16" s="201"/>
      <c r="N16" s="201"/>
      <c r="O16" s="201"/>
      <c r="P16" s="201"/>
      <c r="Q16" s="203"/>
    </row>
    <row r="17" spans="1:17" ht="24" x14ac:dyDescent="0.25">
      <c r="A17" s="193">
        <v>2025</v>
      </c>
      <c r="B17" s="194" t="s">
        <v>25</v>
      </c>
      <c r="C17" s="195">
        <v>33</v>
      </c>
      <c r="D17" s="195">
        <v>5</v>
      </c>
      <c r="E17" s="196" t="s">
        <v>117</v>
      </c>
      <c r="F17" s="197"/>
      <c r="G17" s="197"/>
      <c r="H17" s="198">
        <v>1</v>
      </c>
      <c r="I17" s="198">
        <v>113</v>
      </c>
      <c r="J17" s="201">
        <v>1661196.72</v>
      </c>
      <c r="K17" s="201">
        <v>1388716.05</v>
      </c>
      <c r="L17" s="201">
        <v>1388716.05</v>
      </c>
      <c r="M17" s="201">
        <v>1388716.05</v>
      </c>
      <c r="N17" s="201">
        <v>1388716.05</v>
      </c>
      <c r="O17" s="201">
        <v>1388716.05</v>
      </c>
      <c r="P17" s="201">
        <v>1388716.05</v>
      </c>
      <c r="Q17" s="202" t="s">
        <v>148</v>
      </c>
    </row>
    <row r="18" spans="1:17" ht="24" x14ac:dyDescent="0.25">
      <c r="A18" s="193">
        <v>2025</v>
      </c>
      <c r="B18" s="194" t="s">
        <v>25</v>
      </c>
      <c r="C18" s="195">
        <v>33</v>
      </c>
      <c r="D18" s="195">
        <v>5</v>
      </c>
      <c r="E18" s="196" t="s">
        <v>117</v>
      </c>
      <c r="F18" s="197"/>
      <c r="G18" s="197"/>
      <c r="H18" s="198">
        <v>1</v>
      </c>
      <c r="I18" s="198">
        <v>132</v>
      </c>
      <c r="J18" s="201">
        <v>267637.25</v>
      </c>
      <c r="K18" s="201">
        <v>233251.87</v>
      </c>
      <c r="L18" s="201">
        <v>233251.87</v>
      </c>
      <c r="M18" s="201">
        <v>233251.87</v>
      </c>
      <c r="N18" s="201">
        <v>233251.87</v>
      </c>
      <c r="O18" s="201">
        <v>233251.87</v>
      </c>
      <c r="P18" s="201">
        <v>233251.87</v>
      </c>
      <c r="Q18" s="202" t="s">
        <v>149</v>
      </c>
    </row>
    <row r="19" spans="1:17" ht="24" x14ac:dyDescent="0.25">
      <c r="A19" s="193">
        <v>2025</v>
      </c>
      <c r="B19" s="194" t="s">
        <v>25</v>
      </c>
      <c r="C19" s="195">
        <v>33</v>
      </c>
      <c r="D19" s="195">
        <v>5</v>
      </c>
      <c r="E19" s="196" t="s">
        <v>117</v>
      </c>
      <c r="F19" s="197"/>
      <c r="G19" s="197"/>
      <c r="H19" s="198">
        <v>1</v>
      </c>
      <c r="I19" s="198">
        <v>133</v>
      </c>
      <c r="J19" s="201">
        <v>0</v>
      </c>
      <c r="K19" s="201">
        <v>6718.45</v>
      </c>
      <c r="L19" s="201">
        <v>6718.45</v>
      </c>
      <c r="M19" s="201">
        <v>6718.45</v>
      </c>
      <c r="N19" s="201">
        <v>6718.45</v>
      </c>
      <c r="O19" s="201">
        <v>6718.45</v>
      </c>
      <c r="P19" s="201">
        <v>6718.45</v>
      </c>
      <c r="Q19" s="202" t="s">
        <v>150</v>
      </c>
    </row>
    <row r="20" spans="1:17" ht="24" x14ac:dyDescent="0.25">
      <c r="A20" s="193">
        <v>2025</v>
      </c>
      <c r="B20" s="194" t="s">
        <v>25</v>
      </c>
      <c r="C20" s="195">
        <v>33</v>
      </c>
      <c r="D20" s="195">
        <v>5</v>
      </c>
      <c r="E20" s="196" t="s">
        <v>117</v>
      </c>
      <c r="F20" s="197"/>
      <c r="G20" s="197"/>
      <c r="H20" s="198">
        <v>1</v>
      </c>
      <c r="I20" s="198">
        <v>144</v>
      </c>
      <c r="J20" s="201">
        <v>54428.35</v>
      </c>
      <c r="K20" s="201">
        <v>0</v>
      </c>
      <c r="L20" s="201">
        <v>0</v>
      </c>
      <c r="M20" s="201">
        <v>0</v>
      </c>
      <c r="N20" s="201">
        <v>0</v>
      </c>
      <c r="O20" s="201">
        <v>0</v>
      </c>
      <c r="P20" s="201">
        <v>0</v>
      </c>
      <c r="Q20" s="202" t="s">
        <v>151</v>
      </c>
    </row>
    <row r="21" spans="1:17" ht="24" x14ac:dyDescent="0.25">
      <c r="A21" s="193">
        <v>2025</v>
      </c>
      <c r="B21" s="194" t="s">
        <v>25</v>
      </c>
      <c r="C21" s="195">
        <v>33</v>
      </c>
      <c r="D21" s="195">
        <v>5</v>
      </c>
      <c r="E21" s="196" t="s">
        <v>117</v>
      </c>
      <c r="F21" s="197"/>
      <c r="G21" s="197"/>
      <c r="H21" s="198">
        <v>1</v>
      </c>
      <c r="I21" s="198">
        <v>134</v>
      </c>
      <c r="J21" s="201">
        <v>20527.41</v>
      </c>
      <c r="K21" s="201">
        <v>74389.11</v>
      </c>
      <c r="L21" s="201">
        <v>74389.11</v>
      </c>
      <c r="M21" s="201">
        <v>74389.11</v>
      </c>
      <c r="N21" s="201">
        <v>74389.11</v>
      </c>
      <c r="O21" s="201">
        <v>74389.11</v>
      </c>
      <c r="P21" s="201">
        <v>74389.11</v>
      </c>
      <c r="Q21" s="202" t="s">
        <v>122</v>
      </c>
    </row>
    <row r="22" spans="1:17" ht="24" x14ac:dyDescent="0.25">
      <c r="A22" s="193">
        <v>2025</v>
      </c>
      <c r="B22" s="194" t="s">
        <v>25</v>
      </c>
      <c r="C22" s="195">
        <v>33</v>
      </c>
      <c r="D22" s="195">
        <v>5</v>
      </c>
      <c r="E22" s="196" t="s">
        <v>117</v>
      </c>
      <c r="F22" s="197"/>
      <c r="G22" s="197"/>
      <c r="H22" s="198">
        <v>1</v>
      </c>
      <c r="I22" s="198">
        <v>214</v>
      </c>
      <c r="J22" s="201">
        <v>7000</v>
      </c>
      <c r="K22" s="201">
        <v>0</v>
      </c>
      <c r="L22" s="201">
        <v>0</v>
      </c>
      <c r="M22" s="201">
        <v>0</v>
      </c>
      <c r="N22" s="201">
        <v>0</v>
      </c>
      <c r="O22" s="201">
        <v>0</v>
      </c>
      <c r="P22" s="201">
        <v>0</v>
      </c>
      <c r="Q22" s="202" t="s">
        <v>152</v>
      </c>
    </row>
    <row r="23" spans="1:17" ht="24" x14ac:dyDescent="0.25">
      <c r="A23" s="193">
        <v>2025</v>
      </c>
      <c r="B23" s="194" t="s">
        <v>25</v>
      </c>
      <c r="C23" s="195">
        <v>33</v>
      </c>
      <c r="D23" s="195">
        <v>5</v>
      </c>
      <c r="E23" s="196" t="s">
        <v>117</v>
      </c>
      <c r="F23" s="197"/>
      <c r="G23" s="197"/>
      <c r="H23" s="198">
        <v>1</v>
      </c>
      <c r="I23" s="198">
        <v>293</v>
      </c>
      <c r="J23" s="201">
        <v>11000</v>
      </c>
      <c r="K23" s="201">
        <v>21573.68</v>
      </c>
      <c r="L23" s="201">
        <v>21573.68</v>
      </c>
      <c r="M23" s="201">
        <v>21573.68</v>
      </c>
      <c r="N23" s="201">
        <v>21573.68</v>
      </c>
      <c r="O23" s="201">
        <v>21573.68</v>
      </c>
      <c r="P23" s="201">
        <v>21573.68</v>
      </c>
      <c r="Q23" s="202" t="s">
        <v>153</v>
      </c>
    </row>
    <row r="24" spans="1:17" ht="24" x14ac:dyDescent="0.25">
      <c r="A24" s="193">
        <v>2025</v>
      </c>
      <c r="B24" s="194" t="s">
        <v>25</v>
      </c>
      <c r="C24" s="195">
        <v>33</v>
      </c>
      <c r="D24" s="195">
        <v>5</v>
      </c>
      <c r="E24" s="196" t="s">
        <v>117</v>
      </c>
      <c r="F24" s="197"/>
      <c r="G24" s="197"/>
      <c r="H24" s="198">
        <v>1</v>
      </c>
      <c r="I24" s="198">
        <v>261</v>
      </c>
      <c r="J24" s="201">
        <v>600000</v>
      </c>
      <c r="K24" s="201">
        <v>769738.59</v>
      </c>
      <c r="L24" s="201">
        <v>769738.59</v>
      </c>
      <c r="M24" s="201">
        <v>769738.59</v>
      </c>
      <c r="N24" s="201">
        <v>769738.59</v>
      </c>
      <c r="O24" s="201">
        <v>769738.59</v>
      </c>
      <c r="P24" s="201">
        <v>769738.59</v>
      </c>
      <c r="Q24" s="202" t="s">
        <v>154</v>
      </c>
    </row>
    <row r="25" spans="1:17" ht="24" x14ac:dyDescent="0.25">
      <c r="A25" s="193">
        <v>2025</v>
      </c>
      <c r="B25" s="194" t="s">
        <v>25</v>
      </c>
      <c r="C25" s="195">
        <v>33</v>
      </c>
      <c r="D25" s="195">
        <v>5</v>
      </c>
      <c r="E25" s="196" t="s">
        <v>117</v>
      </c>
      <c r="F25" s="197"/>
      <c r="G25" s="197"/>
      <c r="H25" s="198">
        <v>1</v>
      </c>
      <c r="I25" s="198">
        <v>271</v>
      </c>
      <c r="J25" s="201">
        <v>99232</v>
      </c>
      <c r="K25" s="201">
        <v>99002.52</v>
      </c>
      <c r="L25" s="201">
        <v>99002.52</v>
      </c>
      <c r="M25" s="201">
        <v>99002.52</v>
      </c>
      <c r="N25" s="201">
        <v>99002.52</v>
      </c>
      <c r="O25" s="201">
        <v>99002.52</v>
      </c>
      <c r="P25" s="201">
        <v>99002.52</v>
      </c>
      <c r="Q25" s="202" t="s">
        <v>155</v>
      </c>
    </row>
    <row r="26" spans="1:17" ht="24" x14ac:dyDescent="0.25">
      <c r="A26" s="193">
        <v>2025</v>
      </c>
      <c r="B26" s="194" t="s">
        <v>25</v>
      </c>
      <c r="C26" s="195">
        <v>33</v>
      </c>
      <c r="D26" s="195">
        <v>5</v>
      </c>
      <c r="E26" s="196" t="s">
        <v>117</v>
      </c>
      <c r="F26" s="197"/>
      <c r="G26" s="197"/>
      <c r="H26" s="198">
        <v>1</v>
      </c>
      <c r="I26" s="198">
        <v>272</v>
      </c>
      <c r="J26" s="201">
        <v>49616</v>
      </c>
      <c r="K26" s="201">
        <v>49601.49</v>
      </c>
      <c r="L26" s="201">
        <v>49601.49</v>
      </c>
      <c r="M26" s="201">
        <v>49601.49</v>
      </c>
      <c r="N26" s="201">
        <v>49601.49</v>
      </c>
      <c r="O26" s="201">
        <v>49601.49</v>
      </c>
      <c r="P26" s="201">
        <v>49601.49</v>
      </c>
      <c r="Q26" s="202" t="s">
        <v>156</v>
      </c>
    </row>
    <row r="27" spans="1:17" ht="24" x14ac:dyDescent="0.25">
      <c r="A27" s="193">
        <v>2025</v>
      </c>
      <c r="B27" s="194" t="s">
        <v>25</v>
      </c>
      <c r="C27" s="195">
        <v>33</v>
      </c>
      <c r="D27" s="195">
        <v>5</v>
      </c>
      <c r="E27" s="196" t="s">
        <v>117</v>
      </c>
      <c r="F27" s="197"/>
      <c r="G27" s="197"/>
      <c r="H27" s="198">
        <v>1</v>
      </c>
      <c r="I27" s="198">
        <v>283</v>
      </c>
      <c r="J27" s="201">
        <v>60000</v>
      </c>
      <c r="K27" s="201">
        <v>60006.89</v>
      </c>
      <c r="L27" s="201">
        <v>60006.89</v>
      </c>
      <c r="M27" s="201">
        <v>60006.89</v>
      </c>
      <c r="N27" s="201">
        <v>60006.89</v>
      </c>
      <c r="O27" s="201">
        <v>60006.89</v>
      </c>
      <c r="P27" s="201">
        <v>60006.89</v>
      </c>
      <c r="Q27" s="202" t="s">
        <v>157</v>
      </c>
    </row>
    <row r="28" spans="1:17" ht="24" x14ac:dyDescent="0.25">
      <c r="A28" s="193">
        <v>2025</v>
      </c>
      <c r="B28" s="194" t="s">
        <v>25</v>
      </c>
      <c r="C28" s="195">
        <v>33</v>
      </c>
      <c r="D28" s="195">
        <v>5</v>
      </c>
      <c r="E28" s="196" t="s">
        <v>117</v>
      </c>
      <c r="F28" s="197"/>
      <c r="G28" s="197"/>
      <c r="H28" s="198">
        <v>1</v>
      </c>
      <c r="I28" s="198">
        <v>311</v>
      </c>
      <c r="J28" s="201">
        <v>2662753.2400000002</v>
      </c>
      <c r="K28" s="201">
        <v>2720746</v>
      </c>
      <c r="L28" s="201">
        <v>2720746</v>
      </c>
      <c r="M28" s="201">
        <v>2720746</v>
      </c>
      <c r="N28" s="201">
        <v>2720746</v>
      </c>
      <c r="O28" s="201">
        <v>2720746</v>
      </c>
      <c r="P28" s="201">
        <v>2720746</v>
      </c>
      <c r="Q28" s="202" t="s">
        <v>158</v>
      </c>
    </row>
    <row r="29" spans="1:17" ht="24" x14ac:dyDescent="0.25">
      <c r="A29" s="193">
        <v>2025</v>
      </c>
      <c r="B29" s="194" t="s">
        <v>25</v>
      </c>
      <c r="C29" s="195">
        <v>33</v>
      </c>
      <c r="D29" s="195">
        <v>5</v>
      </c>
      <c r="E29" s="196" t="s">
        <v>117</v>
      </c>
      <c r="F29" s="197"/>
      <c r="G29" s="197"/>
      <c r="H29" s="198">
        <v>1</v>
      </c>
      <c r="I29" s="198">
        <v>355</v>
      </c>
      <c r="J29" s="201">
        <v>120000</v>
      </c>
      <c r="K29" s="201">
        <v>170452</v>
      </c>
      <c r="L29" s="201">
        <v>170452</v>
      </c>
      <c r="M29" s="201">
        <v>170452</v>
      </c>
      <c r="N29" s="201">
        <v>170452</v>
      </c>
      <c r="O29" s="201">
        <v>170452</v>
      </c>
      <c r="P29" s="201">
        <v>170452</v>
      </c>
      <c r="Q29" s="202" t="s">
        <v>159</v>
      </c>
    </row>
    <row r="30" spans="1:17" ht="24" x14ac:dyDescent="0.25">
      <c r="A30" s="193">
        <v>2025</v>
      </c>
      <c r="B30" s="194" t="s">
        <v>25</v>
      </c>
      <c r="C30" s="195">
        <v>33</v>
      </c>
      <c r="D30" s="195">
        <v>5</v>
      </c>
      <c r="E30" s="196" t="s">
        <v>117</v>
      </c>
      <c r="F30" s="197"/>
      <c r="G30" s="197"/>
      <c r="H30" s="198">
        <v>1</v>
      </c>
      <c r="I30" s="198">
        <v>357</v>
      </c>
      <c r="J30" s="201">
        <v>52219.03</v>
      </c>
      <c r="K30" s="201">
        <v>58565</v>
      </c>
      <c r="L30" s="201">
        <v>58565</v>
      </c>
      <c r="M30" s="201">
        <v>58565</v>
      </c>
      <c r="N30" s="201">
        <v>58565</v>
      </c>
      <c r="O30" s="201">
        <v>58565</v>
      </c>
      <c r="P30" s="201">
        <v>58565</v>
      </c>
      <c r="Q30" s="202" t="s">
        <v>160</v>
      </c>
    </row>
    <row r="31" spans="1:17" ht="24" x14ac:dyDescent="0.25">
      <c r="A31" s="193">
        <v>2025</v>
      </c>
      <c r="B31" s="194" t="s">
        <v>25</v>
      </c>
      <c r="C31" s="195">
        <v>33</v>
      </c>
      <c r="D31" s="195">
        <v>5</v>
      </c>
      <c r="E31" s="196" t="s">
        <v>117</v>
      </c>
      <c r="F31" s="197"/>
      <c r="G31" s="197"/>
      <c r="H31" s="198">
        <v>1</v>
      </c>
      <c r="I31" s="198">
        <v>392</v>
      </c>
      <c r="J31" s="201">
        <v>56000</v>
      </c>
      <c r="K31" s="201">
        <v>57453.65</v>
      </c>
      <c r="L31" s="201">
        <v>57453.65</v>
      </c>
      <c r="M31" s="201">
        <v>43188</v>
      </c>
      <c r="N31" s="201">
        <v>43188</v>
      </c>
      <c r="O31" s="201">
        <v>43188</v>
      </c>
      <c r="P31" s="201">
        <v>43188</v>
      </c>
      <c r="Q31" s="202" t="s">
        <v>161</v>
      </c>
    </row>
    <row r="32" spans="1:17" ht="24" x14ac:dyDescent="0.25">
      <c r="A32" s="193">
        <v>2025</v>
      </c>
      <c r="B32" s="194" t="s">
        <v>25</v>
      </c>
      <c r="C32" s="195">
        <v>33</v>
      </c>
      <c r="D32" s="195">
        <v>5</v>
      </c>
      <c r="E32" s="196" t="s">
        <v>117</v>
      </c>
      <c r="F32" s="197"/>
      <c r="G32" s="197"/>
      <c r="H32" s="198">
        <v>2</v>
      </c>
      <c r="I32" s="198">
        <v>511</v>
      </c>
      <c r="J32" s="201">
        <v>36323</v>
      </c>
      <c r="K32" s="201">
        <v>36000</v>
      </c>
      <c r="L32" s="201">
        <v>36000</v>
      </c>
      <c r="M32" s="201">
        <v>36000</v>
      </c>
      <c r="N32" s="201">
        <v>36000</v>
      </c>
      <c r="O32" s="201">
        <v>36000</v>
      </c>
      <c r="P32" s="201">
        <v>36000</v>
      </c>
      <c r="Q32" s="202" t="s">
        <v>162</v>
      </c>
    </row>
    <row r="33" spans="1:18" ht="24" x14ac:dyDescent="0.25">
      <c r="A33" s="193">
        <v>2025</v>
      </c>
      <c r="B33" s="194" t="s">
        <v>25</v>
      </c>
      <c r="C33" s="195">
        <v>33</v>
      </c>
      <c r="D33" s="195">
        <v>5</v>
      </c>
      <c r="E33" s="196" t="s">
        <v>117</v>
      </c>
      <c r="F33" s="197"/>
      <c r="G33" s="197"/>
      <c r="H33" s="198">
        <v>2</v>
      </c>
      <c r="I33" s="198">
        <v>515</v>
      </c>
      <c r="J33" s="201">
        <v>23000</v>
      </c>
      <c r="K33" s="201">
        <v>23000</v>
      </c>
      <c r="L33" s="201">
        <v>23000</v>
      </c>
      <c r="M33" s="201">
        <v>23000</v>
      </c>
      <c r="N33" s="201">
        <v>23000</v>
      </c>
      <c r="O33" s="201">
        <v>23000</v>
      </c>
      <c r="P33" s="201">
        <v>23000</v>
      </c>
      <c r="Q33" s="202" t="s">
        <v>163</v>
      </c>
    </row>
    <row r="34" spans="1:18" ht="24" x14ac:dyDescent="0.25">
      <c r="A34" s="193">
        <v>2025</v>
      </c>
      <c r="B34" s="194" t="s">
        <v>25</v>
      </c>
      <c r="C34" s="195">
        <v>33</v>
      </c>
      <c r="D34" s="195">
        <v>5</v>
      </c>
      <c r="E34" s="196" t="s">
        <v>117</v>
      </c>
      <c r="F34" s="197"/>
      <c r="G34" s="197"/>
      <c r="H34" s="198">
        <v>2</v>
      </c>
      <c r="I34" s="198">
        <v>541</v>
      </c>
      <c r="J34" s="201">
        <v>890000</v>
      </c>
      <c r="K34" s="201">
        <v>726800</v>
      </c>
      <c r="L34" s="201">
        <v>726800</v>
      </c>
      <c r="M34" s="201">
        <v>726800</v>
      </c>
      <c r="N34" s="201">
        <v>726800</v>
      </c>
      <c r="O34" s="201">
        <v>726800</v>
      </c>
      <c r="P34" s="201">
        <v>726800</v>
      </c>
      <c r="Q34" s="202" t="s">
        <v>164</v>
      </c>
    </row>
    <row r="35" spans="1:18" ht="24" x14ac:dyDescent="0.25">
      <c r="A35" s="193">
        <v>2025</v>
      </c>
      <c r="B35" s="194" t="s">
        <v>25</v>
      </c>
      <c r="C35" s="195">
        <v>33</v>
      </c>
      <c r="D35" s="195">
        <v>5</v>
      </c>
      <c r="E35" s="196" t="s">
        <v>117</v>
      </c>
      <c r="F35" s="197"/>
      <c r="G35" s="197"/>
      <c r="H35" s="198">
        <v>2</v>
      </c>
      <c r="I35" s="198">
        <v>549</v>
      </c>
      <c r="J35" s="201">
        <v>0</v>
      </c>
      <c r="K35" s="201">
        <v>174951.2</v>
      </c>
      <c r="L35" s="201">
        <v>174951.2</v>
      </c>
      <c r="M35" s="201">
        <v>174951.2</v>
      </c>
      <c r="N35" s="201">
        <v>174951.2</v>
      </c>
      <c r="O35" s="201">
        <v>174951.2</v>
      </c>
      <c r="P35" s="201">
        <v>174951.2</v>
      </c>
      <c r="Q35" s="202" t="s">
        <v>165</v>
      </c>
    </row>
    <row r="37" spans="1:18" x14ac:dyDescent="0.25">
      <c r="A37" s="1"/>
      <c r="B37" s="204" t="s">
        <v>166</v>
      </c>
      <c r="C37" s="27"/>
      <c r="D37" s="28"/>
      <c r="E37" s="28"/>
      <c r="J37" s="8"/>
      <c r="K37" s="2"/>
      <c r="L37" s="9"/>
      <c r="M37" s="10"/>
      <c r="N37" s="2"/>
      <c r="O37" s="2"/>
      <c r="P37" s="10"/>
      <c r="Q37" s="10"/>
      <c r="R37" s="11"/>
    </row>
    <row r="38" spans="1:18" x14ac:dyDescent="0.25">
      <c r="A38" s="1"/>
      <c r="B38" s="132" t="s">
        <v>167</v>
      </c>
      <c r="C38" s="132"/>
      <c r="D38" s="132"/>
      <c r="E38" s="132"/>
      <c r="F38" s="26"/>
      <c r="G38" s="26"/>
      <c r="H38" s="26"/>
      <c r="I38" s="26"/>
      <c r="J38" s="8"/>
      <c r="K38" s="2"/>
      <c r="L38" s="9"/>
      <c r="M38" s="10"/>
      <c r="N38" s="2"/>
      <c r="O38" s="2"/>
      <c r="P38" s="10"/>
      <c r="Q38" s="10"/>
      <c r="R38" s="11"/>
    </row>
    <row r="39" spans="1:18" x14ac:dyDescent="0.25">
      <c r="A39" s="1"/>
      <c r="J39" s="8"/>
      <c r="K39" s="2"/>
      <c r="L39" s="9"/>
      <c r="M39" s="10"/>
      <c r="N39" s="2"/>
      <c r="O39" s="2"/>
      <c r="P39" s="10"/>
      <c r="Q39" s="10"/>
      <c r="R39" s="11"/>
    </row>
    <row r="40" spans="1:18" x14ac:dyDescent="0.25">
      <c r="A40" s="1"/>
      <c r="J40" s="8"/>
      <c r="K40" s="2"/>
      <c r="L40" s="9"/>
      <c r="M40" s="10"/>
      <c r="N40" s="2"/>
      <c r="O40" s="2"/>
      <c r="P40" s="10"/>
      <c r="Q40" s="10"/>
      <c r="R40" s="11"/>
    </row>
    <row r="41" spans="1:18" x14ac:dyDescent="0.25">
      <c r="C41" s="13"/>
      <c r="D41" s="14"/>
      <c r="E41" s="14"/>
      <c r="F41" s="14"/>
      <c r="G41" s="14"/>
      <c r="H41" s="14"/>
      <c r="I41" s="14"/>
      <c r="J41" s="14"/>
    </row>
    <row r="42" spans="1:18" ht="15.75" thickBot="1" x14ac:dyDescent="0.3">
      <c r="C42" s="15"/>
      <c r="D42" s="14"/>
      <c r="E42" s="14"/>
      <c r="F42" s="14"/>
      <c r="G42" s="14"/>
      <c r="H42" s="14"/>
      <c r="I42" s="14"/>
      <c r="J42" s="14"/>
    </row>
    <row r="43" spans="1:18" x14ac:dyDescent="0.25">
      <c r="C43" s="15"/>
      <c r="D43" s="205" t="s">
        <v>140</v>
      </c>
      <c r="E43" s="206"/>
      <c r="F43" s="207"/>
      <c r="G43" s="14"/>
      <c r="H43" s="14"/>
      <c r="J43" s="14"/>
      <c r="M43" s="158" t="s">
        <v>168</v>
      </c>
      <c r="N43" s="159"/>
      <c r="O43" s="159"/>
      <c r="P43" s="160"/>
    </row>
    <row r="44" spans="1:18" s="16" customFormat="1" thickBot="1" x14ac:dyDescent="0.25">
      <c r="D44" s="94" t="s">
        <v>169</v>
      </c>
      <c r="E44" s="149"/>
      <c r="F44" s="95"/>
      <c r="J44" s="17"/>
      <c r="K44" s="17"/>
      <c r="L44" s="17"/>
      <c r="M44" s="94" t="s">
        <v>170</v>
      </c>
      <c r="N44" s="149"/>
      <c r="O44" s="149"/>
      <c r="P44" s="95"/>
    </row>
    <row r="45" spans="1:18" s="17" customFormat="1" x14ac:dyDescent="0.25">
      <c r="D45" s="84" t="s">
        <v>37</v>
      </c>
      <c r="E45" s="84"/>
      <c r="F45" s="84"/>
      <c r="L45" s="18"/>
      <c r="M45" s="84" t="s">
        <v>37</v>
      </c>
      <c r="N45" s="84"/>
      <c r="O45" s="84"/>
      <c r="P45" s="84"/>
    </row>
    <row r="46" spans="1:18" s="17" customFormat="1" x14ac:dyDescent="0.25">
      <c r="D46" s="84" t="s">
        <v>27</v>
      </c>
      <c r="E46" s="84"/>
      <c r="F46" s="84"/>
      <c r="L46" s="18"/>
      <c r="M46" s="84" t="s">
        <v>28</v>
      </c>
      <c r="N46" s="84"/>
      <c r="O46" s="84"/>
      <c r="P46" s="84"/>
    </row>
    <row r="47" spans="1:18" ht="22.5" customHeight="1" x14ac:dyDescent="0.25"/>
    <row r="48" spans="1:18" x14ac:dyDescent="0.25">
      <c r="B48" s="24" t="s">
        <v>39</v>
      </c>
      <c r="C48" s="137" t="s">
        <v>171</v>
      </c>
      <c r="D48" s="137"/>
      <c r="E48" s="137"/>
      <c r="F48" s="137"/>
      <c r="G48" s="137"/>
      <c r="H48" s="137"/>
      <c r="I48" s="137"/>
    </row>
    <row r="49" spans="2:9" x14ac:dyDescent="0.25">
      <c r="B49" s="24" t="s">
        <v>40</v>
      </c>
      <c r="C49" s="137" t="s">
        <v>172</v>
      </c>
      <c r="D49" s="137"/>
      <c r="E49" s="137"/>
      <c r="F49" s="137"/>
      <c r="G49" s="137"/>
      <c r="H49" s="137"/>
      <c r="I49" s="137"/>
    </row>
    <row r="50" spans="2:9" x14ac:dyDescent="0.25">
      <c r="B50" s="24" t="s">
        <v>41</v>
      </c>
      <c r="C50" s="137" t="s">
        <v>172</v>
      </c>
      <c r="D50" s="137"/>
      <c r="E50" s="137"/>
      <c r="F50" s="137"/>
      <c r="G50" s="137"/>
      <c r="H50" s="137"/>
      <c r="I50" s="137"/>
    </row>
    <row r="51" spans="2:9" x14ac:dyDescent="0.25">
      <c r="B51" s="25" t="s">
        <v>42</v>
      </c>
      <c r="C51" s="208" t="s">
        <v>173</v>
      </c>
      <c r="D51" s="139"/>
      <c r="E51" s="139"/>
      <c r="F51" s="139"/>
      <c r="G51" s="139"/>
      <c r="H51" s="139"/>
      <c r="I51" s="140"/>
    </row>
    <row r="53" spans="2:9" ht="30" customHeight="1" x14ac:dyDescent="0.25">
      <c r="B53" s="129" t="s">
        <v>47</v>
      </c>
      <c r="C53" s="129"/>
      <c r="D53" s="129"/>
      <c r="E53" s="129"/>
      <c r="F53" s="130" t="s">
        <v>48</v>
      </c>
      <c r="G53" s="130"/>
      <c r="H53" s="130"/>
      <c r="I53" s="130"/>
    </row>
  </sheetData>
  <mergeCells count="28">
    <mergeCell ref="B53:E53"/>
    <mergeCell ref="F53:I53"/>
    <mergeCell ref="D46:F46"/>
    <mergeCell ref="M46:P46"/>
    <mergeCell ref="C48:I48"/>
    <mergeCell ref="C49:I49"/>
    <mergeCell ref="C50:I50"/>
    <mergeCell ref="C51:I51"/>
    <mergeCell ref="B38:E38"/>
    <mergeCell ref="D43:F43"/>
    <mergeCell ref="M43:P43"/>
    <mergeCell ref="D44:F44"/>
    <mergeCell ref="M44:P44"/>
    <mergeCell ref="D45:F45"/>
    <mergeCell ref="M45:P45"/>
    <mergeCell ref="A10:A11"/>
    <mergeCell ref="B10:B11"/>
    <mergeCell ref="C10:E10"/>
    <mergeCell ref="H10:I10"/>
    <mergeCell ref="J10:P10"/>
    <mergeCell ref="A12:E12"/>
    <mergeCell ref="H12:Q12"/>
    <mergeCell ref="A2:R2"/>
    <mergeCell ref="A3:R3"/>
    <mergeCell ref="A4:R4"/>
    <mergeCell ref="B6:C6"/>
    <mergeCell ref="G6:I6"/>
    <mergeCell ref="B7:C7"/>
  </mergeCells>
  <printOptions horizontalCentered="1"/>
  <pageMargins left="0.39370078740157483" right="0" top="0.78740157480314965" bottom="0" header="0" footer="0"/>
  <pageSetup scale="4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F2072-90A7-403E-AB95-AEEA1E938956}">
  <dimension ref="A1:K106"/>
  <sheetViews>
    <sheetView zoomScale="85" zoomScaleNormal="85" zoomScaleSheetLayoutView="100" workbookViewId="0">
      <selection activeCell="K9" sqref="K9"/>
    </sheetView>
  </sheetViews>
  <sheetFormatPr baseColWidth="10" defaultRowHeight="15" x14ac:dyDescent="0.25"/>
  <cols>
    <col min="1" max="1" width="40.5703125" customWidth="1"/>
    <col min="2" max="2" width="22.140625" bestFit="1" customWidth="1"/>
    <col min="3" max="4" width="14.140625" bestFit="1" customWidth="1"/>
    <col min="5" max="5" width="14.28515625" bestFit="1" customWidth="1"/>
    <col min="6" max="6" width="14.85546875" bestFit="1" customWidth="1"/>
    <col min="7" max="7" width="15.7109375" customWidth="1"/>
    <col min="8" max="8" width="14.140625" bestFit="1" customWidth="1"/>
    <col min="9" max="9" width="28.5703125" customWidth="1"/>
  </cols>
  <sheetData>
    <row r="1" spans="1:9" ht="15.75" x14ac:dyDescent="0.25">
      <c r="A1" s="209" t="s">
        <v>114</v>
      </c>
      <c r="B1" s="210"/>
      <c r="C1" s="210"/>
      <c r="D1" s="210"/>
      <c r="E1" s="210"/>
      <c r="F1" s="210"/>
      <c r="G1" s="210"/>
      <c r="H1" s="210"/>
      <c r="I1" s="211"/>
    </row>
    <row r="2" spans="1:9" ht="15.75" x14ac:dyDescent="0.25">
      <c r="A2" s="110" t="s">
        <v>51</v>
      </c>
      <c r="B2" s="111"/>
      <c r="C2" s="111"/>
      <c r="D2" s="111"/>
      <c r="E2" s="111"/>
      <c r="F2" s="111"/>
      <c r="G2" s="111"/>
      <c r="H2" s="111"/>
      <c r="I2" s="112"/>
    </row>
    <row r="3" spans="1:9" ht="15.75" x14ac:dyDescent="0.25">
      <c r="A3" s="110" t="s">
        <v>139</v>
      </c>
      <c r="B3" s="111"/>
      <c r="C3" s="111"/>
      <c r="D3" s="111"/>
      <c r="E3" s="111"/>
      <c r="F3" s="111"/>
      <c r="G3" s="111"/>
      <c r="H3" s="111"/>
      <c r="I3" s="112"/>
    </row>
    <row r="4" spans="1:9" ht="16.5" thickBot="1" x14ac:dyDescent="0.3">
      <c r="A4" s="110" t="s">
        <v>52</v>
      </c>
      <c r="B4" s="111"/>
      <c r="C4" s="111"/>
      <c r="D4" s="111"/>
      <c r="E4" s="111"/>
      <c r="F4" s="111"/>
      <c r="G4" s="111"/>
      <c r="H4" s="111"/>
      <c r="I4" s="112"/>
    </row>
    <row r="5" spans="1:9" ht="19.5" customHeight="1" x14ac:dyDescent="0.25">
      <c r="A5" s="126" t="s">
        <v>53</v>
      </c>
      <c r="B5" s="127"/>
      <c r="C5" s="127"/>
      <c r="D5" s="127"/>
      <c r="E5" s="127"/>
      <c r="F5" s="127"/>
      <c r="G5" s="127"/>
      <c r="H5" s="127"/>
      <c r="I5" s="128"/>
    </row>
    <row r="6" spans="1:9" ht="15.75" thickBot="1" x14ac:dyDescent="0.3">
      <c r="A6" s="100" t="s">
        <v>54</v>
      </c>
      <c r="B6" s="101"/>
      <c r="C6" s="101"/>
      <c r="D6" s="101"/>
      <c r="E6" s="101"/>
      <c r="F6" s="101"/>
      <c r="G6" s="101"/>
      <c r="H6" s="101"/>
      <c r="I6" s="102"/>
    </row>
    <row r="7" spans="1:9" ht="15.75" thickBot="1" x14ac:dyDescent="0.3">
      <c r="A7" s="103" t="s">
        <v>55</v>
      </c>
      <c r="B7" s="103" t="s">
        <v>56</v>
      </c>
      <c r="C7" s="104" t="s">
        <v>57</v>
      </c>
      <c r="D7" s="104"/>
      <c r="E7" s="104"/>
      <c r="F7" s="104" t="s">
        <v>58</v>
      </c>
      <c r="G7" s="104"/>
      <c r="H7" s="104"/>
      <c r="I7" s="105" t="s">
        <v>59</v>
      </c>
    </row>
    <row r="8" spans="1:9" ht="15.75" thickBot="1" x14ac:dyDescent="0.3">
      <c r="A8" s="103"/>
      <c r="B8" s="103"/>
      <c r="C8" s="33" t="s">
        <v>60</v>
      </c>
      <c r="D8" s="33" t="s">
        <v>61</v>
      </c>
      <c r="E8" s="33" t="s">
        <v>62</v>
      </c>
      <c r="F8" s="33" t="s">
        <v>63</v>
      </c>
      <c r="G8" s="33" t="s">
        <v>61</v>
      </c>
      <c r="H8" s="33" t="s">
        <v>62</v>
      </c>
      <c r="I8" s="106"/>
    </row>
    <row r="9" spans="1:9" ht="75.75" customHeight="1" thickBot="1" x14ac:dyDescent="0.3">
      <c r="A9" s="81" t="s">
        <v>64</v>
      </c>
      <c r="B9" s="34" t="s">
        <v>174</v>
      </c>
      <c r="C9" s="35">
        <f>(D9/E9)</f>
        <v>1</v>
      </c>
      <c r="D9" s="55">
        <v>6670933</v>
      </c>
      <c r="E9" s="55">
        <v>6670933</v>
      </c>
      <c r="F9" s="35">
        <f>(G9/H9)</f>
        <v>0.99786641538747278</v>
      </c>
      <c r="G9" s="55">
        <v>6656700</v>
      </c>
      <c r="H9" s="55">
        <v>6670933</v>
      </c>
      <c r="I9" s="36"/>
    </row>
    <row r="10" spans="1:9" ht="6.75" customHeight="1" thickBot="1" x14ac:dyDescent="0.3"/>
    <row r="11" spans="1:9" ht="15.75" x14ac:dyDescent="0.25">
      <c r="A11" s="209" t="s">
        <v>114</v>
      </c>
      <c r="B11" s="210"/>
      <c r="C11" s="210"/>
      <c r="D11" s="210"/>
      <c r="E11" s="210"/>
      <c r="F11" s="210"/>
      <c r="G11" s="210"/>
      <c r="H11" s="210"/>
      <c r="I11" s="211"/>
    </row>
    <row r="12" spans="1:9" ht="15.75" x14ac:dyDescent="0.25">
      <c r="A12" s="110" t="s">
        <v>51</v>
      </c>
      <c r="B12" s="111"/>
      <c r="C12" s="111"/>
      <c r="D12" s="111"/>
      <c r="E12" s="111"/>
      <c r="F12" s="111"/>
      <c r="G12" s="111"/>
      <c r="H12" s="111"/>
      <c r="I12" s="112"/>
    </row>
    <row r="13" spans="1:9" ht="15.75" x14ac:dyDescent="0.25">
      <c r="A13" s="110" t="s">
        <v>139</v>
      </c>
      <c r="B13" s="111"/>
      <c r="C13" s="111"/>
      <c r="D13" s="111"/>
      <c r="E13" s="111"/>
      <c r="F13" s="111"/>
      <c r="G13" s="111"/>
      <c r="H13" s="111"/>
      <c r="I13" s="112"/>
    </row>
    <row r="14" spans="1:9" ht="16.5" thickBot="1" x14ac:dyDescent="0.3">
      <c r="A14" s="113" t="s">
        <v>52</v>
      </c>
      <c r="B14" s="114"/>
      <c r="C14" s="114"/>
      <c r="D14" s="114"/>
      <c r="E14" s="114"/>
      <c r="F14" s="114"/>
      <c r="G14" s="114"/>
      <c r="H14" s="114"/>
      <c r="I14" s="115"/>
    </row>
    <row r="15" spans="1:9" x14ac:dyDescent="0.25">
      <c r="A15" s="116" t="s">
        <v>69</v>
      </c>
      <c r="B15" s="117"/>
      <c r="C15" s="117"/>
      <c r="D15" s="117"/>
      <c r="E15" s="117"/>
      <c r="F15" s="117"/>
      <c r="G15" s="117"/>
      <c r="H15" s="117"/>
      <c r="I15" s="118"/>
    </row>
    <row r="16" spans="1:9" ht="15.75" thickBot="1" x14ac:dyDescent="0.3">
      <c r="A16" s="100" t="s">
        <v>70</v>
      </c>
      <c r="B16" s="101"/>
      <c r="C16" s="101"/>
      <c r="D16" s="101"/>
      <c r="E16" s="101"/>
      <c r="F16" s="101"/>
      <c r="G16" s="101"/>
      <c r="H16" s="101"/>
      <c r="I16" s="102"/>
    </row>
    <row r="17" spans="1:9" ht="15.75" thickBot="1" x14ac:dyDescent="0.3">
      <c r="A17" s="103" t="s">
        <v>55</v>
      </c>
      <c r="B17" s="103" t="s">
        <v>56</v>
      </c>
      <c r="C17" s="104" t="s">
        <v>57</v>
      </c>
      <c r="D17" s="104"/>
      <c r="E17" s="104"/>
      <c r="F17" s="104" t="s">
        <v>58</v>
      </c>
      <c r="G17" s="104"/>
      <c r="H17" s="104"/>
      <c r="I17" s="105" t="s">
        <v>59</v>
      </c>
    </row>
    <row r="18" spans="1:9" ht="15.75" thickBot="1" x14ac:dyDescent="0.3">
      <c r="A18" s="103"/>
      <c r="B18" s="103"/>
      <c r="C18" s="33" t="s">
        <v>60</v>
      </c>
      <c r="D18" s="33" t="s">
        <v>61</v>
      </c>
      <c r="E18" s="33" t="s">
        <v>62</v>
      </c>
      <c r="F18" s="33" t="s">
        <v>63</v>
      </c>
      <c r="G18" s="33" t="s">
        <v>61</v>
      </c>
      <c r="H18" s="33" t="s">
        <v>62</v>
      </c>
      <c r="I18" s="106"/>
    </row>
    <row r="19" spans="1:9" ht="73.5" customHeight="1" thickBot="1" x14ac:dyDescent="0.3">
      <c r="A19" s="82" t="s">
        <v>71</v>
      </c>
      <c r="B19" s="34" t="s">
        <v>174</v>
      </c>
      <c r="C19" s="35">
        <f>(D19/E19)</f>
        <v>4.613519941519538</v>
      </c>
      <c r="D19" s="212">
        <v>6670933</v>
      </c>
      <c r="E19" s="212">
        <v>1445953</v>
      </c>
      <c r="F19" s="35">
        <f>(G19/H19)</f>
        <v>4.5317299004789238</v>
      </c>
      <c r="G19" s="212">
        <v>6670933</v>
      </c>
      <c r="H19" s="212">
        <v>1472050</v>
      </c>
      <c r="I19" s="36"/>
    </row>
    <row r="20" spans="1:9" ht="6" customHeight="1" thickBot="1" x14ac:dyDescent="0.3"/>
    <row r="21" spans="1:9" ht="15.75" x14ac:dyDescent="0.25">
      <c r="A21" s="209" t="s">
        <v>114</v>
      </c>
      <c r="B21" s="210"/>
      <c r="C21" s="210"/>
      <c r="D21" s="210"/>
      <c r="E21" s="210"/>
      <c r="F21" s="210"/>
      <c r="G21" s="210"/>
      <c r="H21" s="210"/>
      <c r="I21" s="211"/>
    </row>
    <row r="22" spans="1:9" ht="15.75" x14ac:dyDescent="0.25">
      <c r="A22" s="110" t="s">
        <v>51</v>
      </c>
      <c r="B22" s="111"/>
      <c r="C22" s="111"/>
      <c r="D22" s="111"/>
      <c r="E22" s="111"/>
      <c r="F22" s="111"/>
      <c r="G22" s="111"/>
      <c r="H22" s="111"/>
      <c r="I22" s="112"/>
    </row>
    <row r="23" spans="1:9" ht="15.75" x14ac:dyDescent="0.25">
      <c r="A23" s="110" t="s">
        <v>139</v>
      </c>
      <c r="B23" s="111"/>
      <c r="C23" s="111"/>
      <c r="D23" s="111"/>
      <c r="E23" s="111"/>
      <c r="F23" s="111"/>
      <c r="G23" s="111"/>
      <c r="H23" s="111"/>
      <c r="I23" s="112"/>
    </row>
    <row r="24" spans="1:9" ht="16.5" thickBot="1" x14ac:dyDescent="0.3">
      <c r="A24" s="113" t="s">
        <v>52</v>
      </c>
      <c r="B24" s="114"/>
      <c r="C24" s="114"/>
      <c r="D24" s="114"/>
      <c r="E24" s="114"/>
      <c r="F24" s="114"/>
      <c r="G24" s="114"/>
      <c r="H24" s="114"/>
      <c r="I24" s="115"/>
    </row>
    <row r="25" spans="1:9" x14ac:dyDescent="0.25">
      <c r="A25" s="116" t="s">
        <v>74</v>
      </c>
      <c r="B25" s="117"/>
      <c r="C25" s="117"/>
      <c r="D25" s="117"/>
      <c r="E25" s="117"/>
      <c r="F25" s="117"/>
      <c r="G25" s="117"/>
      <c r="H25" s="117"/>
      <c r="I25" s="118"/>
    </row>
    <row r="26" spans="1:9" ht="15.75" thickBot="1" x14ac:dyDescent="0.3">
      <c r="A26" s="100" t="s">
        <v>75</v>
      </c>
      <c r="B26" s="101"/>
      <c r="C26" s="101"/>
      <c r="D26" s="101"/>
      <c r="E26" s="101"/>
      <c r="F26" s="101"/>
      <c r="G26" s="101"/>
      <c r="H26" s="101"/>
      <c r="I26" s="102"/>
    </row>
    <row r="27" spans="1:9" ht="15.75" thickBot="1" x14ac:dyDescent="0.3">
      <c r="A27" s="103" t="s">
        <v>55</v>
      </c>
      <c r="B27" s="103" t="s">
        <v>56</v>
      </c>
      <c r="C27" s="104" t="s">
        <v>57</v>
      </c>
      <c r="D27" s="104"/>
      <c r="E27" s="104"/>
      <c r="F27" s="104" t="s">
        <v>58</v>
      </c>
      <c r="G27" s="104"/>
      <c r="H27" s="104"/>
      <c r="I27" s="105" t="s">
        <v>59</v>
      </c>
    </row>
    <row r="28" spans="1:9" ht="15.75" thickBot="1" x14ac:dyDescent="0.3">
      <c r="A28" s="103"/>
      <c r="B28" s="103"/>
      <c r="C28" s="33" t="s">
        <v>60</v>
      </c>
      <c r="D28" s="33" t="s">
        <v>61</v>
      </c>
      <c r="E28" s="33" t="s">
        <v>62</v>
      </c>
      <c r="F28" s="33" t="s">
        <v>63</v>
      </c>
      <c r="G28" s="33" t="s">
        <v>61</v>
      </c>
      <c r="H28" s="33" t="s">
        <v>62</v>
      </c>
      <c r="I28" s="106"/>
    </row>
    <row r="29" spans="1:9" ht="95.25" customHeight="1" thickBot="1" x14ac:dyDescent="0.3">
      <c r="A29" s="82" t="s">
        <v>76</v>
      </c>
      <c r="B29" s="34" t="s">
        <v>174</v>
      </c>
      <c r="C29" s="35">
        <f>(D29/E29)</f>
        <v>1</v>
      </c>
      <c r="D29" s="36">
        <v>6670933</v>
      </c>
      <c r="E29" s="36">
        <v>6670933</v>
      </c>
      <c r="F29" s="35">
        <f>(G29/H29)</f>
        <v>1</v>
      </c>
      <c r="G29" s="36">
        <v>6670933</v>
      </c>
      <c r="H29" s="36">
        <v>6670933</v>
      </c>
      <c r="I29" s="36"/>
    </row>
    <row r="30" spans="1:9" ht="6.75" customHeight="1" thickBot="1" x14ac:dyDescent="0.3"/>
    <row r="31" spans="1:9" ht="15.75" x14ac:dyDescent="0.25">
      <c r="A31" s="209" t="s">
        <v>114</v>
      </c>
      <c r="B31" s="210"/>
      <c r="C31" s="210"/>
      <c r="D31" s="210"/>
      <c r="E31" s="210"/>
      <c r="F31" s="210"/>
      <c r="G31" s="210"/>
      <c r="H31" s="210"/>
      <c r="I31" s="211"/>
    </row>
    <row r="32" spans="1:9" ht="15.75" x14ac:dyDescent="0.25">
      <c r="A32" s="110" t="s">
        <v>51</v>
      </c>
      <c r="B32" s="111"/>
      <c r="C32" s="111"/>
      <c r="D32" s="111"/>
      <c r="E32" s="111"/>
      <c r="F32" s="111"/>
      <c r="G32" s="111"/>
      <c r="H32" s="111"/>
      <c r="I32" s="112"/>
    </row>
    <row r="33" spans="1:9" ht="15.75" x14ac:dyDescent="0.25">
      <c r="A33" s="110" t="s">
        <v>139</v>
      </c>
      <c r="B33" s="111"/>
      <c r="C33" s="111"/>
      <c r="D33" s="111"/>
      <c r="E33" s="111"/>
      <c r="F33" s="111"/>
      <c r="G33" s="111"/>
      <c r="H33" s="111"/>
      <c r="I33" s="112"/>
    </row>
    <row r="34" spans="1:9" ht="16.5" thickBot="1" x14ac:dyDescent="0.3">
      <c r="A34" s="113" t="s">
        <v>52</v>
      </c>
      <c r="B34" s="114"/>
      <c r="C34" s="114"/>
      <c r="D34" s="114"/>
      <c r="E34" s="114"/>
      <c r="F34" s="114"/>
      <c r="G34" s="114"/>
      <c r="H34" s="114"/>
      <c r="I34" s="115"/>
    </row>
    <row r="35" spans="1:9" x14ac:dyDescent="0.25">
      <c r="A35" s="116" t="s">
        <v>77</v>
      </c>
      <c r="B35" s="117"/>
      <c r="C35" s="117"/>
      <c r="D35" s="117"/>
      <c r="E35" s="117"/>
      <c r="F35" s="117"/>
      <c r="G35" s="117"/>
      <c r="H35" s="117"/>
      <c r="I35" s="118"/>
    </row>
    <row r="36" spans="1:9" ht="15.75" thickBot="1" x14ac:dyDescent="0.3">
      <c r="A36" s="100" t="s">
        <v>78</v>
      </c>
      <c r="B36" s="101"/>
      <c r="C36" s="101"/>
      <c r="D36" s="101"/>
      <c r="E36" s="101"/>
      <c r="F36" s="101"/>
      <c r="G36" s="101"/>
      <c r="H36" s="101"/>
      <c r="I36" s="102"/>
    </row>
    <row r="37" spans="1:9" ht="15.75" thickBot="1" x14ac:dyDescent="0.3">
      <c r="A37" s="103" t="s">
        <v>55</v>
      </c>
      <c r="B37" s="103" t="s">
        <v>56</v>
      </c>
      <c r="C37" s="104" t="s">
        <v>57</v>
      </c>
      <c r="D37" s="104"/>
      <c r="E37" s="104"/>
      <c r="F37" s="104" t="s">
        <v>58</v>
      </c>
      <c r="G37" s="104"/>
      <c r="H37" s="104"/>
      <c r="I37" s="105" t="s">
        <v>59</v>
      </c>
    </row>
    <row r="38" spans="1:9" ht="15.75" thickBot="1" x14ac:dyDescent="0.3">
      <c r="A38" s="103"/>
      <c r="B38" s="103"/>
      <c r="C38" s="33" t="s">
        <v>60</v>
      </c>
      <c r="D38" s="33" t="s">
        <v>61</v>
      </c>
      <c r="E38" s="33" t="s">
        <v>62</v>
      </c>
      <c r="F38" s="33" t="s">
        <v>63</v>
      </c>
      <c r="G38" s="33" t="s">
        <v>61</v>
      </c>
      <c r="H38" s="33" t="s">
        <v>62</v>
      </c>
      <c r="I38" s="106"/>
    </row>
    <row r="39" spans="1:9" ht="96" customHeight="1" thickBot="1" x14ac:dyDescent="0.3">
      <c r="A39" s="37" t="s">
        <v>79</v>
      </c>
      <c r="B39" s="34" t="s">
        <v>174</v>
      </c>
      <c r="C39" s="35">
        <f t="shared" ref="C39" si="0">(D39/E39)</f>
        <v>1</v>
      </c>
      <c r="D39" s="36">
        <v>47412953</v>
      </c>
      <c r="E39" s="36">
        <v>47412953</v>
      </c>
      <c r="F39" s="35">
        <f t="shared" ref="F39" si="1">(G39/H39)</f>
        <v>1.0395934106960794</v>
      </c>
      <c r="G39" s="36">
        <v>49662474</v>
      </c>
      <c r="H39" s="36">
        <v>47771055</v>
      </c>
      <c r="I39" s="36"/>
    </row>
    <row r="40" spans="1:9" ht="9.75" customHeight="1" thickBot="1" x14ac:dyDescent="0.3"/>
    <row r="41" spans="1:9" ht="15.75" x14ac:dyDescent="0.25">
      <c r="A41" s="209" t="s">
        <v>50</v>
      </c>
      <c r="B41" s="210"/>
      <c r="C41" s="210"/>
      <c r="D41" s="210"/>
      <c r="E41" s="210"/>
      <c r="F41" s="210"/>
      <c r="G41" s="210"/>
      <c r="H41" s="210"/>
      <c r="I41" s="211"/>
    </row>
    <row r="42" spans="1:9" ht="15.75" x14ac:dyDescent="0.25">
      <c r="A42" s="110" t="s">
        <v>51</v>
      </c>
      <c r="B42" s="111"/>
      <c r="C42" s="111"/>
      <c r="D42" s="111"/>
      <c r="E42" s="111"/>
      <c r="F42" s="111"/>
      <c r="G42" s="111"/>
      <c r="H42" s="111"/>
      <c r="I42" s="112"/>
    </row>
    <row r="43" spans="1:9" ht="15.75" x14ac:dyDescent="0.25">
      <c r="A43" s="110" t="s">
        <v>139</v>
      </c>
      <c r="B43" s="111"/>
      <c r="C43" s="111"/>
      <c r="D43" s="111"/>
      <c r="E43" s="111"/>
      <c r="F43" s="111"/>
      <c r="G43" s="111"/>
      <c r="H43" s="111"/>
      <c r="I43" s="112"/>
    </row>
    <row r="44" spans="1:9" ht="16.5" thickBot="1" x14ac:dyDescent="0.3">
      <c r="A44" s="113" t="s">
        <v>52</v>
      </c>
      <c r="B44" s="114"/>
      <c r="C44" s="114"/>
      <c r="D44" s="114"/>
      <c r="E44" s="114"/>
      <c r="F44" s="114"/>
      <c r="G44" s="114"/>
      <c r="H44" s="114"/>
      <c r="I44" s="115"/>
    </row>
    <row r="45" spans="1:9" x14ac:dyDescent="0.25">
      <c r="A45" s="116" t="s">
        <v>69</v>
      </c>
      <c r="B45" s="117"/>
      <c r="C45" s="117"/>
      <c r="D45" s="117"/>
      <c r="E45" s="117"/>
      <c r="F45" s="117"/>
      <c r="G45" s="117"/>
      <c r="H45" s="117"/>
      <c r="I45" s="118"/>
    </row>
    <row r="46" spans="1:9" ht="15.75" thickBot="1" x14ac:dyDescent="0.3">
      <c r="A46" s="100" t="s">
        <v>96</v>
      </c>
      <c r="B46" s="101"/>
      <c r="C46" s="101"/>
      <c r="D46" s="101"/>
      <c r="E46" s="101"/>
      <c r="F46" s="101"/>
      <c r="G46" s="101"/>
      <c r="H46" s="101"/>
      <c r="I46" s="102"/>
    </row>
    <row r="47" spans="1:9" ht="15.75" thickBot="1" x14ac:dyDescent="0.3">
      <c r="A47" s="103" t="s">
        <v>55</v>
      </c>
      <c r="B47" s="103" t="s">
        <v>56</v>
      </c>
      <c r="C47" s="104" t="s">
        <v>57</v>
      </c>
      <c r="D47" s="104"/>
      <c r="E47" s="104"/>
      <c r="F47" s="104" t="s">
        <v>58</v>
      </c>
      <c r="G47" s="104"/>
      <c r="H47" s="104"/>
      <c r="I47" s="105" t="s">
        <v>59</v>
      </c>
    </row>
    <row r="48" spans="1:9" ht="15.75" thickBot="1" x14ac:dyDescent="0.3">
      <c r="A48" s="103"/>
      <c r="B48" s="103"/>
      <c r="C48" s="33" t="s">
        <v>60</v>
      </c>
      <c r="D48" s="33" t="s">
        <v>61</v>
      </c>
      <c r="E48" s="33" t="s">
        <v>62</v>
      </c>
      <c r="F48" s="33" t="s">
        <v>63</v>
      </c>
      <c r="G48" s="33" t="s">
        <v>61</v>
      </c>
      <c r="H48" s="33" t="s">
        <v>62</v>
      </c>
      <c r="I48" s="106"/>
    </row>
    <row r="49" spans="1:9" ht="76.5" customHeight="1" thickBot="1" x14ac:dyDescent="0.3">
      <c r="A49" s="82" t="s">
        <v>95</v>
      </c>
      <c r="B49" s="34" t="s">
        <v>174</v>
      </c>
      <c r="C49" s="35">
        <f>(D49/E49)</f>
        <v>0.20000005996162756</v>
      </c>
      <c r="D49" s="36">
        <v>1334187</v>
      </c>
      <c r="E49" s="36">
        <v>6670933</v>
      </c>
      <c r="F49" s="35">
        <f>(G49/H49)</f>
        <v>0.99786641538747278</v>
      </c>
      <c r="G49" s="36">
        <v>6656700</v>
      </c>
      <c r="H49" s="36">
        <v>6670933</v>
      </c>
      <c r="I49" s="36"/>
    </row>
    <row r="50" spans="1:9" ht="6.75" customHeight="1" thickBot="1" x14ac:dyDescent="0.3"/>
    <row r="51" spans="1:9" ht="15.75" x14ac:dyDescent="0.25">
      <c r="A51" s="209" t="s">
        <v>114</v>
      </c>
      <c r="B51" s="210"/>
      <c r="C51" s="210"/>
      <c r="D51" s="210"/>
      <c r="E51" s="210"/>
      <c r="F51" s="210"/>
      <c r="G51" s="210"/>
      <c r="H51" s="210"/>
      <c r="I51" s="211"/>
    </row>
    <row r="52" spans="1:9" ht="15.75" x14ac:dyDescent="0.25">
      <c r="A52" s="110" t="s">
        <v>51</v>
      </c>
      <c r="B52" s="111"/>
      <c r="C52" s="111"/>
      <c r="D52" s="111"/>
      <c r="E52" s="111"/>
      <c r="F52" s="111"/>
      <c r="G52" s="111"/>
      <c r="H52" s="111"/>
      <c r="I52" s="112"/>
    </row>
    <row r="53" spans="1:9" ht="15.75" x14ac:dyDescent="0.25">
      <c r="A53" s="110" t="s">
        <v>139</v>
      </c>
      <c r="B53" s="111"/>
      <c r="C53" s="111"/>
      <c r="D53" s="111"/>
      <c r="E53" s="111"/>
      <c r="F53" s="111"/>
      <c r="G53" s="111"/>
      <c r="H53" s="111"/>
      <c r="I53" s="112"/>
    </row>
    <row r="54" spans="1:9" ht="16.5" thickBot="1" x14ac:dyDescent="0.3">
      <c r="A54" s="113" t="s">
        <v>52</v>
      </c>
      <c r="B54" s="114"/>
      <c r="C54" s="114"/>
      <c r="D54" s="114"/>
      <c r="E54" s="114"/>
      <c r="F54" s="114"/>
      <c r="G54" s="114"/>
      <c r="H54" s="114"/>
      <c r="I54" s="115"/>
    </row>
    <row r="55" spans="1:9" x14ac:dyDescent="0.25">
      <c r="A55" s="116" t="s">
        <v>69</v>
      </c>
      <c r="B55" s="117"/>
      <c r="C55" s="117"/>
      <c r="D55" s="117"/>
      <c r="E55" s="117"/>
      <c r="F55" s="117"/>
      <c r="G55" s="117"/>
      <c r="H55" s="117"/>
      <c r="I55" s="118"/>
    </row>
    <row r="56" spans="1:9" ht="15.75" thickBot="1" x14ac:dyDescent="0.3">
      <c r="A56" s="100" t="s">
        <v>97</v>
      </c>
      <c r="B56" s="101"/>
      <c r="C56" s="101"/>
      <c r="D56" s="101"/>
      <c r="E56" s="101"/>
      <c r="F56" s="101"/>
      <c r="G56" s="101"/>
      <c r="H56" s="101"/>
      <c r="I56" s="102"/>
    </row>
    <row r="57" spans="1:9" ht="15.75" thickBot="1" x14ac:dyDescent="0.3">
      <c r="A57" s="103" t="s">
        <v>55</v>
      </c>
      <c r="B57" s="103" t="s">
        <v>56</v>
      </c>
      <c r="C57" s="104" t="s">
        <v>57</v>
      </c>
      <c r="D57" s="104"/>
      <c r="E57" s="104"/>
      <c r="F57" s="104" t="s">
        <v>58</v>
      </c>
      <c r="G57" s="104"/>
      <c r="H57" s="104"/>
      <c r="I57" s="105" t="s">
        <v>59</v>
      </c>
    </row>
    <row r="58" spans="1:9" ht="15.75" thickBot="1" x14ac:dyDescent="0.3">
      <c r="A58" s="103"/>
      <c r="B58" s="103"/>
      <c r="C58" s="33" t="s">
        <v>60</v>
      </c>
      <c r="D58" s="33" t="s">
        <v>61</v>
      </c>
      <c r="E58" s="33" t="s">
        <v>62</v>
      </c>
      <c r="F58" s="33" t="s">
        <v>63</v>
      </c>
      <c r="G58" s="33" t="s">
        <v>61</v>
      </c>
      <c r="H58" s="33" t="s">
        <v>62</v>
      </c>
      <c r="I58" s="106"/>
    </row>
    <row r="59" spans="1:9" ht="128.25" customHeight="1" thickBot="1" x14ac:dyDescent="0.3">
      <c r="A59" s="82" t="s">
        <v>98</v>
      </c>
      <c r="B59" s="34" t="s">
        <v>174</v>
      </c>
      <c r="C59" s="35">
        <f>(D59/E59)</f>
        <v>4.197313928951168E-3</v>
      </c>
      <c r="D59" s="36">
        <v>28000</v>
      </c>
      <c r="E59" s="36">
        <v>6670933</v>
      </c>
      <c r="F59" s="35">
        <f>(G59/H59)</f>
        <v>6.4740569272693938E-3</v>
      </c>
      <c r="G59" s="36">
        <v>43188</v>
      </c>
      <c r="H59" s="36">
        <v>6670933</v>
      </c>
      <c r="I59" s="213" t="s">
        <v>175</v>
      </c>
    </row>
    <row r="60" spans="1:9" ht="9.75" customHeight="1" thickBot="1" x14ac:dyDescent="0.3"/>
    <row r="61" spans="1:9" ht="15.75" x14ac:dyDescent="0.25">
      <c r="A61" s="209" t="s">
        <v>114</v>
      </c>
      <c r="B61" s="210"/>
      <c r="C61" s="210"/>
      <c r="D61" s="210"/>
      <c r="E61" s="210"/>
      <c r="F61" s="210"/>
      <c r="G61" s="210"/>
      <c r="H61" s="210"/>
      <c r="I61" s="211"/>
    </row>
    <row r="62" spans="1:9" ht="15.75" x14ac:dyDescent="0.25">
      <c r="A62" s="110" t="s">
        <v>51</v>
      </c>
      <c r="B62" s="111"/>
      <c r="C62" s="111"/>
      <c r="D62" s="111"/>
      <c r="E62" s="111"/>
      <c r="F62" s="111"/>
      <c r="G62" s="111"/>
      <c r="H62" s="111"/>
      <c r="I62" s="112"/>
    </row>
    <row r="63" spans="1:9" ht="15.75" x14ac:dyDescent="0.25">
      <c r="A63" s="110" t="s">
        <v>139</v>
      </c>
      <c r="B63" s="111"/>
      <c r="C63" s="111"/>
      <c r="D63" s="111"/>
      <c r="E63" s="111"/>
      <c r="F63" s="111"/>
      <c r="G63" s="111"/>
      <c r="H63" s="111"/>
      <c r="I63" s="112"/>
    </row>
    <row r="64" spans="1:9" ht="16.5" thickBot="1" x14ac:dyDescent="0.3">
      <c r="A64" s="113" t="s">
        <v>52</v>
      </c>
      <c r="B64" s="114"/>
      <c r="C64" s="114"/>
      <c r="D64" s="114"/>
      <c r="E64" s="114"/>
      <c r="F64" s="114"/>
      <c r="G64" s="114"/>
      <c r="H64" s="114"/>
      <c r="I64" s="115"/>
    </row>
    <row r="65" spans="1:9" x14ac:dyDescent="0.25">
      <c r="A65" s="116" t="s">
        <v>69</v>
      </c>
      <c r="B65" s="117"/>
      <c r="C65" s="117"/>
      <c r="D65" s="117"/>
      <c r="E65" s="117"/>
      <c r="F65" s="117"/>
      <c r="G65" s="117"/>
      <c r="H65" s="117"/>
      <c r="I65" s="118"/>
    </row>
    <row r="66" spans="1:9" ht="15.75" thickBot="1" x14ac:dyDescent="0.3">
      <c r="A66" s="100" t="s">
        <v>99</v>
      </c>
      <c r="B66" s="101"/>
      <c r="C66" s="101"/>
      <c r="D66" s="101"/>
      <c r="E66" s="101"/>
      <c r="F66" s="101"/>
      <c r="G66" s="101"/>
      <c r="H66" s="101"/>
      <c r="I66" s="102"/>
    </row>
    <row r="67" spans="1:9" ht="15.75" thickBot="1" x14ac:dyDescent="0.3">
      <c r="A67" s="103" t="s">
        <v>55</v>
      </c>
      <c r="B67" s="103" t="s">
        <v>56</v>
      </c>
      <c r="C67" s="104" t="s">
        <v>57</v>
      </c>
      <c r="D67" s="104"/>
      <c r="E67" s="104"/>
      <c r="F67" s="104" t="s">
        <v>58</v>
      </c>
      <c r="G67" s="104"/>
      <c r="H67" s="104"/>
      <c r="I67" s="105" t="s">
        <v>59</v>
      </c>
    </row>
    <row r="68" spans="1:9" ht="15.75" thickBot="1" x14ac:dyDescent="0.3">
      <c r="A68" s="103"/>
      <c r="B68" s="103"/>
      <c r="C68" s="33" t="s">
        <v>60</v>
      </c>
      <c r="D68" s="33" t="s">
        <v>61</v>
      </c>
      <c r="E68" s="33" t="s">
        <v>62</v>
      </c>
      <c r="F68" s="33" t="s">
        <v>63</v>
      </c>
      <c r="G68" s="33" t="s">
        <v>61</v>
      </c>
      <c r="H68" s="33" t="s">
        <v>62</v>
      </c>
      <c r="I68" s="106"/>
    </row>
    <row r="69" spans="1:9" ht="108.75" customHeight="1" thickBot="1" x14ac:dyDescent="0.3">
      <c r="A69" s="82" t="s">
        <v>100</v>
      </c>
      <c r="B69" s="34" t="s">
        <v>174</v>
      </c>
      <c r="C69" s="35">
        <f>(D69/E69)</f>
        <v>8.394626599513651E-3</v>
      </c>
      <c r="D69" s="36">
        <v>28000</v>
      </c>
      <c r="E69" s="36">
        <v>3335467</v>
      </c>
      <c r="F69" s="35">
        <f>(G69/H69)</f>
        <v>0</v>
      </c>
      <c r="G69" s="36">
        <v>0</v>
      </c>
      <c r="H69" s="36">
        <v>6670933</v>
      </c>
      <c r="I69" s="213" t="s">
        <v>176</v>
      </c>
    </row>
    <row r="70" spans="1:9" ht="9" customHeight="1" thickBot="1" x14ac:dyDescent="0.3">
      <c r="A70" s="48"/>
      <c r="B70" s="49"/>
      <c r="C70" s="50"/>
      <c r="D70" s="51"/>
      <c r="E70" s="51"/>
      <c r="F70" s="50"/>
      <c r="G70" s="51"/>
      <c r="H70" s="51"/>
      <c r="I70" s="51"/>
    </row>
    <row r="71" spans="1:9" ht="15.75" x14ac:dyDescent="0.25">
      <c r="A71" s="209" t="s">
        <v>50</v>
      </c>
      <c r="B71" s="210"/>
      <c r="C71" s="210"/>
      <c r="D71" s="210"/>
      <c r="E71" s="210"/>
      <c r="F71" s="210"/>
      <c r="G71" s="210"/>
      <c r="H71" s="210"/>
      <c r="I71" s="211"/>
    </row>
    <row r="72" spans="1:9" ht="15.75" x14ac:dyDescent="0.25">
      <c r="A72" s="110" t="s">
        <v>51</v>
      </c>
      <c r="B72" s="111"/>
      <c r="C72" s="111"/>
      <c r="D72" s="111"/>
      <c r="E72" s="111"/>
      <c r="F72" s="111"/>
      <c r="G72" s="111"/>
      <c r="H72" s="111"/>
      <c r="I72" s="112"/>
    </row>
    <row r="73" spans="1:9" ht="15.75" x14ac:dyDescent="0.25">
      <c r="A73" s="110" t="s">
        <v>139</v>
      </c>
      <c r="B73" s="111"/>
      <c r="C73" s="111"/>
      <c r="D73" s="111"/>
      <c r="E73" s="111"/>
      <c r="F73" s="111"/>
      <c r="G73" s="111"/>
      <c r="H73" s="111"/>
      <c r="I73" s="112"/>
    </row>
    <row r="74" spans="1:9" ht="16.5" thickBot="1" x14ac:dyDescent="0.3">
      <c r="A74" s="113" t="s">
        <v>52</v>
      </c>
      <c r="B74" s="114"/>
      <c r="C74" s="114"/>
      <c r="D74" s="114"/>
      <c r="E74" s="114"/>
      <c r="F74" s="114"/>
      <c r="G74" s="114"/>
      <c r="H74" s="114"/>
      <c r="I74" s="115"/>
    </row>
    <row r="75" spans="1:9" x14ac:dyDescent="0.25">
      <c r="A75" s="116" t="s">
        <v>69</v>
      </c>
      <c r="B75" s="117"/>
      <c r="C75" s="117"/>
      <c r="D75" s="117"/>
      <c r="E75" s="117"/>
      <c r="F75" s="117"/>
      <c r="G75" s="117"/>
      <c r="H75" s="117"/>
      <c r="I75" s="118"/>
    </row>
    <row r="76" spans="1:9" ht="15.75" thickBot="1" x14ac:dyDescent="0.3">
      <c r="A76" s="100" t="s">
        <v>101</v>
      </c>
      <c r="B76" s="101"/>
      <c r="C76" s="101"/>
      <c r="D76" s="101"/>
      <c r="E76" s="101"/>
      <c r="F76" s="101"/>
      <c r="G76" s="101"/>
      <c r="H76" s="101"/>
      <c r="I76" s="102"/>
    </row>
    <row r="77" spans="1:9" ht="15.75" thickBot="1" x14ac:dyDescent="0.3">
      <c r="A77" s="103" t="s">
        <v>55</v>
      </c>
      <c r="B77" s="103" t="s">
        <v>56</v>
      </c>
      <c r="C77" s="104" t="s">
        <v>57</v>
      </c>
      <c r="D77" s="104"/>
      <c r="E77" s="104"/>
      <c r="F77" s="104" t="s">
        <v>58</v>
      </c>
      <c r="G77" s="104"/>
      <c r="H77" s="104"/>
      <c r="I77" s="105" t="s">
        <v>59</v>
      </c>
    </row>
    <row r="78" spans="1:9" ht="15.75" thickBot="1" x14ac:dyDescent="0.3">
      <c r="A78" s="103"/>
      <c r="B78" s="103"/>
      <c r="C78" s="33" t="s">
        <v>60</v>
      </c>
      <c r="D78" s="33" t="s">
        <v>61</v>
      </c>
      <c r="E78" s="33" t="s">
        <v>62</v>
      </c>
      <c r="F78" s="33" t="s">
        <v>63</v>
      </c>
      <c r="G78" s="33" t="s">
        <v>61</v>
      </c>
      <c r="H78" s="33" t="s">
        <v>62</v>
      </c>
      <c r="I78" s="106"/>
    </row>
    <row r="79" spans="1:9" ht="75" customHeight="1" thickBot="1" x14ac:dyDescent="0.3">
      <c r="A79" s="82" t="s">
        <v>102</v>
      </c>
      <c r="B79" s="34" t="s">
        <v>174</v>
      </c>
      <c r="C79" s="35">
        <f>(D79/E79)</f>
        <v>0</v>
      </c>
      <c r="D79" s="36">
        <v>0</v>
      </c>
      <c r="E79" s="36">
        <v>6670933</v>
      </c>
      <c r="F79" s="35">
        <f>(G79/H79)</f>
        <v>0</v>
      </c>
      <c r="G79" s="36">
        <v>0</v>
      </c>
      <c r="H79" s="36">
        <v>6670933</v>
      </c>
      <c r="I79" s="213" t="s">
        <v>177</v>
      </c>
    </row>
    <row r="80" spans="1:9" ht="8.25" customHeight="1" thickBot="1" x14ac:dyDescent="0.3">
      <c r="A80" s="48"/>
      <c r="B80" s="49"/>
      <c r="C80" s="50"/>
      <c r="D80" s="51"/>
      <c r="E80" s="51"/>
      <c r="F80" s="50"/>
      <c r="G80" s="51"/>
      <c r="H80" s="51"/>
      <c r="I80" s="51"/>
    </row>
    <row r="81" spans="1:11" ht="15.75" x14ac:dyDescent="0.25">
      <c r="A81" s="209" t="s">
        <v>114</v>
      </c>
      <c r="B81" s="210"/>
      <c r="C81" s="210"/>
      <c r="D81" s="210"/>
      <c r="E81" s="210"/>
      <c r="F81" s="210"/>
      <c r="G81" s="210"/>
      <c r="H81" s="210"/>
      <c r="I81" s="211"/>
    </row>
    <row r="82" spans="1:11" ht="15.75" x14ac:dyDescent="0.25">
      <c r="A82" s="110" t="s">
        <v>51</v>
      </c>
      <c r="B82" s="111"/>
      <c r="C82" s="111"/>
      <c r="D82" s="111"/>
      <c r="E82" s="111"/>
      <c r="F82" s="111"/>
      <c r="G82" s="111"/>
      <c r="H82" s="111"/>
      <c r="I82" s="112"/>
    </row>
    <row r="83" spans="1:11" ht="15.75" x14ac:dyDescent="0.25">
      <c r="A83" s="110" t="s">
        <v>139</v>
      </c>
      <c r="B83" s="111"/>
      <c r="C83" s="111"/>
      <c r="D83" s="111"/>
      <c r="E83" s="111"/>
      <c r="F83" s="111"/>
      <c r="G83" s="111"/>
      <c r="H83" s="111"/>
      <c r="I83" s="112"/>
    </row>
    <row r="84" spans="1:11" ht="16.5" thickBot="1" x14ac:dyDescent="0.3">
      <c r="A84" s="113" t="s">
        <v>52</v>
      </c>
      <c r="B84" s="114"/>
      <c r="C84" s="114"/>
      <c r="D84" s="114"/>
      <c r="E84" s="114"/>
      <c r="F84" s="114"/>
      <c r="G84" s="114"/>
      <c r="H84" s="114"/>
      <c r="I84" s="115"/>
    </row>
    <row r="85" spans="1:11" x14ac:dyDescent="0.25">
      <c r="A85" s="116" t="s">
        <v>69</v>
      </c>
      <c r="B85" s="117"/>
      <c r="C85" s="117"/>
      <c r="D85" s="117"/>
      <c r="E85" s="117"/>
      <c r="F85" s="117"/>
      <c r="G85" s="117"/>
      <c r="H85" s="117"/>
      <c r="I85" s="118"/>
    </row>
    <row r="86" spans="1:11" ht="15.75" thickBot="1" x14ac:dyDescent="0.3">
      <c r="A86" s="100" t="s">
        <v>103</v>
      </c>
      <c r="B86" s="101"/>
      <c r="C86" s="101"/>
      <c r="D86" s="101"/>
      <c r="E86" s="101"/>
      <c r="F86" s="101"/>
      <c r="G86" s="101"/>
      <c r="H86" s="101"/>
      <c r="I86" s="102"/>
    </row>
    <row r="87" spans="1:11" ht="15.75" thickBot="1" x14ac:dyDescent="0.3">
      <c r="A87" s="103" t="s">
        <v>55</v>
      </c>
      <c r="B87" s="103" t="s">
        <v>56</v>
      </c>
      <c r="C87" s="104" t="s">
        <v>57</v>
      </c>
      <c r="D87" s="104"/>
      <c r="E87" s="104"/>
      <c r="F87" s="104" t="s">
        <v>58</v>
      </c>
      <c r="G87" s="104"/>
      <c r="H87" s="104"/>
      <c r="I87" s="105" t="s">
        <v>59</v>
      </c>
    </row>
    <row r="88" spans="1:11" ht="15.75" thickBot="1" x14ac:dyDescent="0.3">
      <c r="A88" s="103"/>
      <c r="B88" s="103"/>
      <c r="C88" s="33" t="s">
        <v>60</v>
      </c>
      <c r="D88" s="33" t="s">
        <v>61</v>
      </c>
      <c r="E88" s="33" t="s">
        <v>62</v>
      </c>
      <c r="F88" s="33" t="s">
        <v>63</v>
      </c>
      <c r="G88" s="33" t="s">
        <v>61</v>
      </c>
      <c r="H88" s="33" t="s">
        <v>62</v>
      </c>
      <c r="I88" s="106"/>
    </row>
    <row r="89" spans="1:11" ht="96.75" customHeight="1" thickBot="1" x14ac:dyDescent="0.3">
      <c r="A89" s="82" t="s">
        <v>104</v>
      </c>
      <c r="B89" s="34" t="s">
        <v>174</v>
      </c>
      <c r="C89" s="35">
        <f>(D89/E89)</f>
        <v>0</v>
      </c>
      <c r="D89" s="36">
        <v>0</v>
      </c>
      <c r="E89" s="36">
        <v>6670933</v>
      </c>
      <c r="F89" s="35">
        <f>(G89/H89)</f>
        <v>0</v>
      </c>
      <c r="G89" s="36">
        <v>0</v>
      </c>
      <c r="H89" s="36">
        <v>6670933</v>
      </c>
      <c r="I89" s="213" t="s">
        <v>178</v>
      </c>
      <c r="J89" t="s">
        <v>179</v>
      </c>
      <c r="K89" t="s">
        <v>179</v>
      </c>
    </row>
    <row r="90" spans="1:11" ht="9.75" customHeight="1" thickBot="1" x14ac:dyDescent="0.3">
      <c r="A90" s="48"/>
      <c r="B90" s="49"/>
      <c r="C90" s="50"/>
      <c r="D90" s="51"/>
      <c r="E90" s="51"/>
      <c r="F90" s="50"/>
      <c r="G90" s="51"/>
      <c r="H90" s="51"/>
      <c r="I90" s="51"/>
    </row>
    <row r="91" spans="1:11" ht="15.75" x14ac:dyDescent="0.25">
      <c r="A91" s="209" t="s">
        <v>114</v>
      </c>
      <c r="B91" s="210"/>
      <c r="C91" s="210"/>
      <c r="D91" s="210"/>
      <c r="E91" s="210"/>
      <c r="F91" s="210"/>
      <c r="G91" s="210"/>
      <c r="H91" s="210"/>
      <c r="I91" s="211"/>
    </row>
    <row r="92" spans="1:11" ht="15.75" x14ac:dyDescent="0.25">
      <c r="A92" s="110" t="s">
        <v>51</v>
      </c>
      <c r="B92" s="111"/>
      <c r="C92" s="111"/>
      <c r="D92" s="111"/>
      <c r="E92" s="111"/>
      <c r="F92" s="111"/>
      <c r="G92" s="111"/>
      <c r="H92" s="111"/>
      <c r="I92" s="112"/>
    </row>
    <row r="93" spans="1:11" ht="15.75" x14ac:dyDescent="0.25">
      <c r="A93" s="110" t="s">
        <v>139</v>
      </c>
      <c r="B93" s="111"/>
      <c r="C93" s="111"/>
      <c r="D93" s="111"/>
      <c r="E93" s="111"/>
      <c r="F93" s="111"/>
      <c r="G93" s="111"/>
      <c r="H93" s="111"/>
      <c r="I93" s="112"/>
    </row>
    <row r="94" spans="1:11" ht="16.5" thickBot="1" x14ac:dyDescent="0.3">
      <c r="A94" s="113" t="s">
        <v>52</v>
      </c>
      <c r="B94" s="114"/>
      <c r="C94" s="114"/>
      <c r="D94" s="114"/>
      <c r="E94" s="114"/>
      <c r="F94" s="114"/>
      <c r="G94" s="114"/>
      <c r="H94" s="114"/>
      <c r="I94" s="115"/>
    </row>
    <row r="95" spans="1:11" x14ac:dyDescent="0.25">
      <c r="A95" s="116" t="s">
        <v>69</v>
      </c>
      <c r="B95" s="117"/>
      <c r="C95" s="117"/>
      <c r="D95" s="117"/>
      <c r="E95" s="117"/>
      <c r="F95" s="117"/>
      <c r="G95" s="117"/>
      <c r="H95" s="117"/>
      <c r="I95" s="118"/>
    </row>
    <row r="96" spans="1:11" ht="15.75" thickBot="1" x14ac:dyDescent="0.3">
      <c r="A96" s="100" t="s">
        <v>105</v>
      </c>
      <c r="B96" s="101"/>
      <c r="C96" s="101"/>
      <c r="D96" s="101"/>
      <c r="E96" s="101"/>
      <c r="F96" s="101"/>
      <c r="G96" s="101"/>
      <c r="H96" s="101"/>
      <c r="I96" s="102"/>
    </row>
    <row r="97" spans="1:10" ht="15.75" thickBot="1" x14ac:dyDescent="0.3">
      <c r="A97" s="103" t="s">
        <v>55</v>
      </c>
      <c r="B97" s="103" t="s">
        <v>56</v>
      </c>
      <c r="C97" s="104" t="s">
        <v>57</v>
      </c>
      <c r="D97" s="104"/>
      <c r="E97" s="104"/>
      <c r="F97" s="104" t="s">
        <v>58</v>
      </c>
      <c r="G97" s="104"/>
      <c r="H97" s="104"/>
      <c r="I97" s="105" t="s">
        <v>59</v>
      </c>
    </row>
    <row r="98" spans="1:10" ht="15.75" thickBot="1" x14ac:dyDescent="0.3">
      <c r="A98" s="103"/>
      <c r="B98" s="103"/>
      <c r="C98" s="33" t="s">
        <v>60</v>
      </c>
      <c r="D98" s="33" t="s">
        <v>61</v>
      </c>
      <c r="E98" s="33" t="s">
        <v>62</v>
      </c>
      <c r="F98" s="33" t="s">
        <v>63</v>
      </c>
      <c r="G98" s="33" t="s">
        <v>61</v>
      </c>
      <c r="H98" s="33" t="s">
        <v>62</v>
      </c>
      <c r="I98" s="106"/>
    </row>
    <row r="99" spans="1:10" ht="132.75" customHeight="1" thickBot="1" x14ac:dyDescent="0.3">
      <c r="A99" s="82" t="s">
        <v>106</v>
      </c>
      <c r="B99" s="34" t="s">
        <v>174</v>
      </c>
      <c r="C99" s="35" t="e">
        <f>(D99/E99)</f>
        <v>#DIV/0!</v>
      </c>
      <c r="D99" s="36"/>
      <c r="E99" s="36"/>
      <c r="F99" s="35" t="e">
        <f>(G99/H99)</f>
        <v>#DIV/0!</v>
      </c>
      <c r="G99" s="36"/>
      <c r="H99" s="36"/>
      <c r="I99" s="213" t="s">
        <v>180</v>
      </c>
      <c r="J99" t="s">
        <v>179</v>
      </c>
    </row>
    <row r="100" spans="1:10" ht="15.75" thickBot="1" x14ac:dyDescent="0.3">
      <c r="A100" s="48"/>
      <c r="B100" s="49"/>
      <c r="C100" s="50"/>
      <c r="D100" s="51"/>
      <c r="E100" s="51"/>
      <c r="F100" s="50"/>
      <c r="G100" s="51"/>
      <c r="H100" s="51"/>
      <c r="I100" s="51"/>
    </row>
    <row r="101" spans="1:10" x14ac:dyDescent="0.25">
      <c r="A101" s="205" t="s">
        <v>140</v>
      </c>
      <c r="B101" s="206"/>
      <c r="C101" s="207"/>
      <c r="D101" s="15"/>
      <c r="E101" s="47"/>
      <c r="F101" s="90"/>
      <c r="G101" s="91"/>
      <c r="H101" s="158" t="s">
        <v>140</v>
      </c>
      <c r="I101" s="160"/>
    </row>
    <row r="102" spans="1:10" ht="15.75" thickBot="1" x14ac:dyDescent="0.3">
      <c r="A102" s="94" t="s">
        <v>169</v>
      </c>
      <c r="B102" s="149"/>
      <c r="C102" s="95"/>
      <c r="D102" s="16"/>
      <c r="F102" s="96"/>
      <c r="G102" s="97"/>
      <c r="H102" s="98" t="s">
        <v>169</v>
      </c>
      <c r="I102" s="99"/>
    </row>
    <row r="103" spans="1:10" x14ac:dyDescent="0.25">
      <c r="A103" s="83" t="s">
        <v>37</v>
      </c>
      <c r="B103" s="83"/>
      <c r="C103" s="83"/>
      <c r="D103" s="18"/>
      <c r="H103" s="83" t="s">
        <v>37</v>
      </c>
      <c r="I103" s="83"/>
    </row>
    <row r="104" spans="1:10" ht="15.75" customHeight="1" x14ac:dyDescent="0.25">
      <c r="A104" s="84" t="s">
        <v>27</v>
      </c>
      <c r="B104" s="84"/>
      <c r="C104" s="84"/>
      <c r="D104" s="18"/>
      <c r="H104" s="84" t="s">
        <v>28</v>
      </c>
      <c r="I104" s="84"/>
    </row>
    <row r="105" spans="1:10" ht="15.75" thickBot="1" x14ac:dyDescent="0.3"/>
    <row r="106" spans="1:10" ht="15.75" thickBot="1" x14ac:dyDescent="0.3">
      <c r="A106" s="214" t="s">
        <v>89</v>
      </c>
      <c r="B106" s="215"/>
      <c r="C106" s="215"/>
      <c r="D106" s="215"/>
      <c r="E106" s="215"/>
      <c r="F106" s="215"/>
      <c r="G106" s="216"/>
      <c r="H106" s="217"/>
      <c r="I106" s="218"/>
    </row>
  </sheetData>
  <mergeCells count="120">
    <mergeCell ref="A103:C103"/>
    <mergeCell ref="H103:I103"/>
    <mergeCell ref="A104:C104"/>
    <mergeCell ref="H104:I104"/>
    <mergeCell ref="A101:C101"/>
    <mergeCell ref="F101:G101"/>
    <mergeCell ref="H101:I101"/>
    <mergeCell ref="A102:C102"/>
    <mergeCell ref="F102:G102"/>
    <mergeCell ref="H102:I102"/>
    <mergeCell ref="A92:I92"/>
    <mergeCell ref="A93:I93"/>
    <mergeCell ref="A94:I94"/>
    <mergeCell ref="A95:I95"/>
    <mergeCell ref="A96:I96"/>
    <mergeCell ref="A97:A98"/>
    <mergeCell ref="B97:B98"/>
    <mergeCell ref="C97:E97"/>
    <mergeCell ref="F97:H97"/>
    <mergeCell ref="I97:I98"/>
    <mergeCell ref="A87:A88"/>
    <mergeCell ref="B87:B88"/>
    <mergeCell ref="C87:E87"/>
    <mergeCell ref="F87:H87"/>
    <mergeCell ref="I87:I88"/>
    <mergeCell ref="A91:I91"/>
    <mergeCell ref="A81:I81"/>
    <mergeCell ref="A82:I82"/>
    <mergeCell ref="A83:I83"/>
    <mergeCell ref="A84:I84"/>
    <mergeCell ref="A85:I85"/>
    <mergeCell ref="A86:I86"/>
    <mergeCell ref="A72:I72"/>
    <mergeCell ref="A73:I73"/>
    <mergeCell ref="A74:I74"/>
    <mergeCell ref="A75:I75"/>
    <mergeCell ref="A76:I76"/>
    <mergeCell ref="A77:A78"/>
    <mergeCell ref="B77:B78"/>
    <mergeCell ref="C77:E77"/>
    <mergeCell ref="F77:H77"/>
    <mergeCell ref="I77:I78"/>
    <mergeCell ref="A67:A68"/>
    <mergeCell ref="B67:B68"/>
    <mergeCell ref="C67:E67"/>
    <mergeCell ref="F67:H67"/>
    <mergeCell ref="I67:I68"/>
    <mergeCell ref="A71:I71"/>
    <mergeCell ref="A61:I61"/>
    <mergeCell ref="A62:I62"/>
    <mergeCell ref="A63:I63"/>
    <mergeCell ref="A64:I64"/>
    <mergeCell ref="A65:I65"/>
    <mergeCell ref="A66:I66"/>
    <mergeCell ref="A52:I52"/>
    <mergeCell ref="A53:I53"/>
    <mergeCell ref="A54:I54"/>
    <mergeCell ref="A55:I55"/>
    <mergeCell ref="A56:I56"/>
    <mergeCell ref="A57:A58"/>
    <mergeCell ref="B57:B58"/>
    <mergeCell ref="C57:E57"/>
    <mergeCell ref="F57:H57"/>
    <mergeCell ref="I57:I58"/>
    <mergeCell ref="A47:A48"/>
    <mergeCell ref="B47:B48"/>
    <mergeCell ref="C47:E47"/>
    <mergeCell ref="F47:H47"/>
    <mergeCell ref="I47:I48"/>
    <mergeCell ref="A51:I51"/>
    <mergeCell ref="A41:I41"/>
    <mergeCell ref="A42:I42"/>
    <mergeCell ref="A43:I43"/>
    <mergeCell ref="A44:I44"/>
    <mergeCell ref="A45:I45"/>
    <mergeCell ref="A46:I46"/>
    <mergeCell ref="A32:I32"/>
    <mergeCell ref="A33:I33"/>
    <mergeCell ref="A34:I34"/>
    <mergeCell ref="A35:I35"/>
    <mergeCell ref="A36:I36"/>
    <mergeCell ref="A37:A38"/>
    <mergeCell ref="B37:B38"/>
    <mergeCell ref="C37:E37"/>
    <mergeCell ref="F37:H37"/>
    <mergeCell ref="I37:I38"/>
    <mergeCell ref="A27:A28"/>
    <mergeCell ref="B27:B28"/>
    <mergeCell ref="C27:E27"/>
    <mergeCell ref="F27:H27"/>
    <mergeCell ref="I27:I28"/>
    <mergeCell ref="A31:I31"/>
    <mergeCell ref="A21:I21"/>
    <mergeCell ref="A22:I22"/>
    <mergeCell ref="A23:I23"/>
    <mergeCell ref="A24:I24"/>
    <mergeCell ref="A25:I25"/>
    <mergeCell ref="A26:I26"/>
    <mergeCell ref="A12:I12"/>
    <mergeCell ref="A13:I13"/>
    <mergeCell ref="A14:I14"/>
    <mergeCell ref="A15:I15"/>
    <mergeCell ref="A16:I16"/>
    <mergeCell ref="A17:A18"/>
    <mergeCell ref="B17:B18"/>
    <mergeCell ref="C17:E17"/>
    <mergeCell ref="F17:H17"/>
    <mergeCell ref="I17:I18"/>
    <mergeCell ref="A7:A8"/>
    <mergeCell ref="B7:B8"/>
    <mergeCell ref="C7:E7"/>
    <mergeCell ref="F7:H7"/>
    <mergeCell ref="I7:I8"/>
    <mergeCell ref="A11:I11"/>
    <mergeCell ref="A1:I1"/>
    <mergeCell ref="A2:I2"/>
    <mergeCell ref="A3:I3"/>
    <mergeCell ref="A4:I4"/>
    <mergeCell ref="A5:I5"/>
    <mergeCell ref="A6:I6"/>
  </mergeCells>
  <printOptions horizontalCentered="1" verticalCentered="1"/>
  <pageMargins left="0" right="0" top="0" bottom="0" header="0" footer="0"/>
  <pageSetup scale="53" orientation="landscape" r:id="rId1"/>
  <rowBreaks count="2" manualBreakCount="2">
    <brk id="29" max="8" man="1"/>
    <brk id="59"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0E7CA-BC23-4692-8A1D-BC5806D392F2}">
  <sheetPr>
    <pageSetUpPr fitToPage="1"/>
  </sheetPr>
  <dimension ref="C1:T43"/>
  <sheetViews>
    <sheetView view="pageBreakPreview" topLeftCell="B22" zoomScaleNormal="100" zoomScaleSheetLayoutView="100" workbookViewId="0">
      <selection activeCell="M34" sqref="M34"/>
    </sheetView>
  </sheetViews>
  <sheetFormatPr baseColWidth="10" defaultColWidth="9.140625" defaultRowHeight="12" x14ac:dyDescent="0.2"/>
  <cols>
    <col min="1" max="2" width="9.140625" style="16"/>
    <col min="3" max="3" width="17.42578125" style="16" customWidth="1"/>
    <col min="4" max="4" width="31.140625" style="16" customWidth="1"/>
    <col min="5" max="5" width="5.7109375" style="16" bestFit="1" customWidth="1"/>
    <col min="6" max="6" width="6.85546875" style="16" customWidth="1"/>
    <col min="7" max="7" width="22.28515625" style="16" customWidth="1"/>
    <col min="8" max="8" width="9.7109375" style="16" customWidth="1"/>
    <col min="9" max="9" width="10.28515625" style="16" customWidth="1"/>
    <col min="10" max="16" width="16" style="16" customWidth="1"/>
    <col min="17" max="17" width="30.85546875" style="16" customWidth="1"/>
    <col min="18" max="16384" width="9.140625" style="16"/>
  </cols>
  <sheetData>
    <row r="1" spans="3:17" ht="15.75" x14ac:dyDescent="0.25">
      <c r="D1" s="54" t="s">
        <v>29</v>
      </c>
      <c r="Q1" s="29" t="s">
        <v>91</v>
      </c>
    </row>
    <row r="2" spans="3:17" s="4" customFormat="1" ht="20.25" x14ac:dyDescent="0.25">
      <c r="C2" s="141" t="s">
        <v>0</v>
      </c>
      <c r="D2" s="141"/>
      <c r="E2" s="141"/>
      <c r="F2" s="141"/>
      <c r="G2" s="141"/>
      <c r="H2" s="141"/>
      <c r="I2" s="141"/>
      <c r="J2" s="141"/>
      <c r="K2" s="141"/>
      <c r="L2" s="141"/>
      <c r="M2" s="141"/>
      <c r="N2" s="141"/>
      <c r="O2" s="141"/>
      <c r="P2" s="141"/>
      <c r="Q2" s="141"/>
    </row>
    <row r="3" spans="3:17" customFormat="1" ht="15" x14ac:dyDescent="0.25">
      <c r="C3" s="131"/>
      <c r="D3" s="131"/>
      <c r="E3" s="131"/>
      <c r="F3" s="131"/>
      <c r="G3" s="131"/>
      <c r="H3" s="131"/>
      <c r="I3" s="131"/>
      <c r="J3" s="131"/>
      <c r="K3" s="131"/>
      <c r="L3" s="131"/>
      <c r="M3" s="131"/>
      <c r="N3" s="131"/>
      <c r="O3" s="131"/>
      <c r="P3" s="131"/>
      <c r="Q3" s="131"/>
    </row>
    <row r="4" spans="3:17" s="4" customFormat="1" ht="18" x14ac:dyDescent="0.25">
      <c r="C4" s="142" t="s">
        <v>30</v>
      </c>
      <c r="D4" s="142"/>
      <c r="E4" s="142"/>
      <c r="F4" s="142"/>
      <c r="G4" s="142"/>
      <c r="H4" s="142"/>
      <c r="I4" s="142"/>
      <c r="J4" s="142"/>
      <c r="K4" s="142"/>
      <c r="L4" s="142"/>
      <c r="M4" s="142"/>
      <c r="N4" s="142"/>
      <c r="O4" s="142"/>
      <c r="P4" s="142"/>
      <c r="Q4" s="142"/>
    </row>
    <row r="5" spans="3:17" x14ac:dyDescent="0.2">
      <c r="Q5" s="3"/>
    </row>
    <row r="6" spans="3:17" s="19" customFormat="1" ht="12.75" thickBot="1" x14ac:dyDescent="0.25">
      <c r="C6" s="219" t="s">
        <v>2</v>
      </c>
      <c r="D6" s="156" t="s">
        <v>38</v>
      </c>
      <c r="E6" s="157"/>
      <c r="G6" s="220" t="s">
        <v>3</v>
      </c>
      <c r="H6" s="164" t="s">
        <v>181</v>
      </c>
      <c r="I6" s="164"/>
    </row>
    <row r="7" spans="3:17" s="19" customFormat="1" ht="13.5" thickTop="1" thickBot="1" x14ac:dyDescent="0.25">
      <c r="C7" s="62" t="s">
        <v>5</v>
      </c>
      <c r="D7" s="221" t="s">
        <v>182</v>
      </c>
      <c r="E7" s="222"/>
      <c r="G7" s="32"/>
    </row>
    <row r="8" spans="3:17" ht="12" customHeight="1" thickTop="1" x14ac:dyDescent="0.2"/>
    <row r="10" spans="3:17" ht="22.5" customHeight="1" x14ac:dyDescent="0.2">
      <c r="C10" s="133" t="s">
        <v>31</v>
      </c>
      <c r="D10" s="133"/>
      <c r="E10" s="133"/>
      <c r="F10" s="133"/>
      <c r="G10" s="133"/>
      <c r="H10" s="133" t="s">
        <v>32</v>
      </c>
      <c r="I10" s="133"/>
      <c r="J10" s="133" t="s">
        <v>33</v>
      </c>
      <c r="K10" s="133"/>
      <c r="L10" s="133"/>
      <c r="M10" s="133"/>
      <c r="N10" s="133"/>
      <c r="O10" s="133"/>
      <c r="P10" s="133"/>
      <c r="Q10" s="133"/>
    </row>
    <row r="11" spans="3:17" ht="22.5" customHeight="1" x14ac:dyDescent="0.2">
      <c r="C11" s="61" t="s">
        <v>34</v>
      </c>
      <c r="D11" s="61" t="s">
        <v>4</v>
      </c>
      <c r="E11" s="61" t="s">
        <v>8</v>
      </c>
      <c r="F11" s="61" t="s">
        <v>11</v>
      </c>
      <c r="G11" s="61" t="s">
        <v>12</v>
      </c>
      <c r="H11" s="57" t="s">
        <v>35</v>
      </c>
      <c r="I11" s="57" t="s">
        <v>36</v>
      </c>
      <c r="J11" s="57" t="s">
        <v>17</v>
      </c>
      <c r="K11" s="57" t="s">
        <v>18</v>
      </c>
      <c r="L11" s="57" t="s">
        <v>19</v>
      </c>
      <c r="M11" s="57" t="s">
        <v>20</v>
      </c>
      <c r="N11" s="57" t="s">
        <v>21</v>
      </c>
      <c r="O11" s="57" t="s">
        <v>22</v>
      </c>
      <c r="P11" s="57" t="s">
        <v>23</v>
      </c>
      <c r="Q11" s="57" t="s">
        <v>24</v>
      </c>
    </row>
    <row r="12" spans="3:17" ht="60" x14ac:dyDescent="0.2">
      <c r="C12" s="223" t="s">
        <v>183</v>
      </c>
      <c r="D12" s="223" t="s">
        <v>184</v>
      </c>
      <c r="E12" s="223" t="s">
        <v>185</v>
      </c>
      <c r="F12" s="223" t="s">
        <v>185</v>
      </c>
      <c r="G12" s="223" t="s">
        <v>185</v>
      </c>
      <c r="H12" s="224"/>
      <c r="I12" s="224"/>
      <c r="J12" s="31"/>
      <c r="K12" s="31"/>
      <c r="L12" s="31"/>
      <c r="M12" s="31"/>
      <c r="N12" s="31"/>
      <c r="O12" s="31"/>
      <c r="P12" s="31"/>
      <c r="Q12" s="225" t="s">
        <v>186</v>
      </c>
    </row>
    <row r="13" spans="3:17" ht="60" x14ac:dyDescent="0.2">
      <c r="C13" s="223" t="s">
        <v>187</v>
      </c>
      <c r="D13" s="223" t="s">
        <v>184</v>
      </c>
      <c r="E13" s="223" t="s">
        <v>185</v>
      </c>
      <c r="F13" s="223" t="s">
        <v>185</v>
      </c>
      <c r="G13" s="223" t="s">
        <v>185</v>
      </c>
      <c r="H13" s="224"/>
      <c r="I13" s="224"/>
      <c r="J13" s="31"/>
      <c r="K13" s="31"/>
      <c r="L13" s="31"/>
      <c r="M13" s="31"/>
      <c r="N13" s="31"/>
      <c r="O13" s="31"/>
      <c r="P13" s="31"/>
      <c r="Q13" s="225" t="s">
        <v>188</v>
      </c>
    </row>
    <row r="14" spans="3:17" ht="60" x14ac:dyDescent="0.2">
      <c r="C14" s="223" t="s">
        <v>189</v>
      </c>
      <c r="D14" s="223" t="s">
        <v>184</v>
      </c>
      <c r="E14" s="223" t="s">
        <v>185</v>
      </c>
      <c r="F14" s="223" t="s">
        <v>185</v>
      </c>
      <c r="G14" s="223" t="s">
        <v>185</v>
      </c>
      <c r="H14" s="224"/>
      <c r="I14" s="224"/>
      <c r="J14" s="31"/>
      <c r="K14" s="31"/>
      <c r="L14" s="31"/>
      <c r="M14" s="31"/>
      <c r="N14" s="31"/>
      <c r="O14" s="31"/>
      <c r="P14" s="31"/>
      <c r="Q14" s="225" t="s">
        <v>190</v>
      </c>
    </row>
    <row r="15" spans="3:17" x14ac:dyDescent="0.2">
      <c r="C15" s="226" t="s">
        <v>68</v>
      </c>
      <c r="D15" s="227"/>
      <c r="E15" s="227"/>
      <c r="F15" s="227"/>
      <c r="G15" s="227"/>
      <c r="H15" s="227"/>
      <c r="I15" s="227"/>
      <c r="J15" s="227"/>
      <c r="K15" s="227"/>
      <c r="L15" s="227"/>
      <c r="M15" s="227"/>
      <c r="N15" s="227"/>
      <c r="O15" s="227"/>
      <c r="P15" s="227"/>
      <c r="Q15" s="228"/>
    </row>
    <row r="16" spans="3:17" x14ac:dyDescent="0.2">
      <c r="C16" s="226" t="s">
        <v>191</v>
      </c>
      <c r="D16" s="227"/>
      <c r="E16" s="227"/>
      <c r="F16" s="227"/>
      <c r="G16" s="227"/>
      <c r="H16" s="227"/>
      <c r="I16" s="227"/>
      <c r="J16" s="227"/>
      <c r="K16" s="227"/>
      <c r="L16" s="227"/>
      <c r="M16" s="227"/>
      <c r="N16" s="227"/>
      <c r="O16" s="227"/>
      <c r="P16" s="227"/>
      <c r="Q16" s="228"/>
    </row>
    <row r="17" spans="3:17" ht="95.25" customHeight="1" x14ac:dyDescent="0.2">
      <c r="C17" s="30" t="s">
        <v>192</v>
      </c>
      <c r="D17" s="225" t="s">
        <v>193</v>
      </c>
      <c r="E17" s="225">
        <v>33</v>
      </c>
      <c r="F17" s="225" t="s">
        <v>194</v>
      </c>
      <c r="G17" s="225" t="s">
        <v>195</v>
      </c>
      <c r="H17" s="229">
        <v>1</v>
      </c>
      <c r="I17" s="230">
        <f t="shared" ref="I17:I31" si="0">(P17/K17)*100</f>
        <v>100</v>
      </c>
      <c r="J17" s="231">
        <v>1303331.74</v>
      </c>
      <c r="K17" s="231">
        <v>1303331.74</v>
      </c>
      <c r="L17" s="231">
        <f>K17</f>
        <v>1303331.74</v>
      </c>
      <c r="M17" s="231">
        <f>J17</f>
        <v>1303331.74</v>
      </c>
      <c r="N17" s="231">
        <f>L17</f>
        <v>1303331.74</v>
      </c>
      <c r="O17" s="231">
        <f>N17</f>
        <v>1303331.74</v>
      </c>
      <c r="P17" s="231">
        <v>1303331.74</v>
      </c>
      <c r="Q17" s="225" t="s">
        <v>196</v>
      </c>
    </row>
    <row r="18" spans="3:17" ht="90.75" customHeight="1" x14ac:dyDescent="0.2">
      <c r="C18" s="30" t="s">
        <v>197</v>
      </c>
      <c r="D18" s="232" t="s">
        <v>198</v>
      </c>
      <c r="E18" s="225">
        <v>33</v>
      </c>
      <c r="F18" s="225" t="s">
        <v>194</v>
      </c>
      <c r="G18" s="225" t="s">
        <v>195</v>
      </c>
      <c r="H18" s="229">
        <v>1</v>
      </c>
      <c r="I18" s="230">
        <f>(P18/J18)*100</f>
        <v>100</v>
      </c>
      <c r="J18" s="231">
        <v>59688.46</v>
      </c>
      <c r="K18" s="231">
        <v>59688.46</v>
      </c>
      <c r="L18" s="231">
        <f>J18</f>
        <v>59688.46</v>
      </c>
      <c r="M18" s="231">
        <f t="shared" ref="M18:M19" si="1">J18</f>
        <v>59688.46</v>
      </c>
      <c r="N18" s="231">
        <f t="shared" ref="N18:N19" si="2">L18</f>
        <v>59688.46</v>
      </c>
      <c r="O18" s="231">
        <f t="shared" ref="O18:O19" si="3">N18</f>
        <v>59688.46</v>
      </c>
      <c r="P18" s="231">
        <v>59688.46</v>
      </c>
      <c r="Q18" s="225" t="s">
        <v>199</v>
      </c>
    </row>
    <row r="19" spans="3:17" ht="120" customHeight="1" x14ac:dyDescent="0.2">
      <c r="C19" s="30" t="s">
        <v>200</v>
      </c>
      <c r="D19" s="225" t="s">
        <v>201</v>
      </c>
      <c r="E19" s="225">
        <v>33</v>
      </c>
      <c r="F19" s="225" t="s">
        <v>194</v>
      </c>
      <c r="G19" s="225" t="s">
        <v>195</v>
      </c>
      <c r="H19" s="229">
        <v>1</v>
      </c>
      <c r="I19" s="230">
        <f>(P19/J19)*100</f>
        <v>100</v>
      </c>
      <c r="J19" s="231">
        <v>98564.9</v>
      </c>
      <c r="K19" s="231">
        <v>98564.9</v>
      </c>
      <c r="L19" s="231">
        <f>J19</f>
        <v>98564.9</v>
      </c>
      <c r="M19" s="231">
        <f t="shared" si="1"/>
        <v>98564.9</v>
      </c>
      <c r="N19" s="231">
        <f t="shared" si="2"/>
        <v>98564.9</v>
      </c>
      <c r="O19" s="231">
        <f t="shared" si="3"/>
        <v>98564.9</v>
      </c>
      <c r="P19" s="231">
        <v>98564.9</v>
      </c>
      <c r="Q19" s="225" t="s">
        <v>202</v>
      </c>
    </row>
    <row r="20" spans="3:17" ht="88.5" customHeight="1" x14ac:dyDescent="0.2">
      <c r="C20" s="30" t="s">
        <v>203</v>
      </c>
      <c r="D20" s="225" t="s">
        <v>204</v>
      </c>
      <c r="E20" s="225">
        <v>33</v>
      </c>
      <c r="F20" s="225" t="s">
        <v>194</v>
      </c>
      <c r="G20" s="225" t="s">
        <v>195</v>
      </c>
      <c r="H20" s="229">
        <v>1</v>
      </c>
      <c r="I20" s="230">
        <f t="shared" si="0"/>
        <v>100</v>
      </c>
      <c r="J20" s="231">
        <v>166053.21</v>
      </c>
      <c r="K20" s="231">
        <v>166053.21</v>
      </c>
      <c r="L20" s="231">
        <v>166053.21</v>
      </c>
      <c r="M20" s="231">
        <v>144059.21</v>
      </c>
      <c r="N20" s="231">
        <v>166053.21</v>
      </c>
      <c r="O20" s="231">
        <v>166053.21</v>
      </c>
      <c r="P20" s="231">
        <v>166053.21</v>
      </c>
      <c r="Q20" s="225" t="s">
        <v>205</v>
      </c>
    </row>
    <row r="21" spans="3:17" ht="61.5" customHeight="1" x14ac:dyDescent="0.2">
      <c r="C21" s="30" t="s">
        <v>206</v>
      </c>
      <c r="D21" s="225" t="s">
        <v>207</v>
      </c>
      <c r="E21" s="225">
        <v>33</v>
      </c>
      <c r="F21" s="225" t="s">
        <v>194</v>
      </c>
      <c r="G21" s="225" t="s">
        <v>195</v>
      </c>
      <c r="H21" s="229">
        <v>1</v>
      </c>
      <c r="I21" s="230">
        <f>(P21/J21)*100</f>
        <v>100</v>
      </c>
      <c r="J21" s="231">
        <v>421019.77</v>
      </c>
      <c r="K21" s="231">
        <v>421019.77</v>
      </c>
      <c r="L21" s="231">
        <f>J21</f>
        <v>421019.77</v>
      </c>
      <c r="M21" s="231">
        <f>J21</f>
        <v>421019.77</v>
      </c>
      <c r="N21" s="231">
        <f>L21</f>
        <v>421019.77</v>
      </c>
      <c r="O21" s="231">
        <f>N21</f>
        <v>421019.77</v>
      </c>
      <c r="P21" s="231">
        <v>421019.77</v>
      </c>
      <c r="Q21" s="225" t="s">
        <v>208</v>
      </c>
    </row>
    <row r="22" spans="3:17" ht="76.5" customHeight="1" x14ac:dyDescent="0.2">
      <c r="C22" s="30" t="s">
        <v>209</v>
      </c>
      <c r="D22" s="225" t="s">
        <v>210</v>
      </c>
      <c r="E22" s="225">
        <v>33</v>
      </c>
      <c r="F22" s="225" t="s">
        <v>194</v>
      </c>
      <c r="G22" s="225" t="s">
        <v>195</v>
      </c>
      <c r="H22" s="233">
        <v>1</v>
      </c>
      <c r="I22" s="230">
        <f t="shared" si="0"/>
        <v>100</v>
      </c>
      <c r="J22" s="234">
        <v>1412964.97</v>
      </c>
      <c r="K22" s="234">
        <v>1412964.97</v>
      </c>
      <c r="L22" s="234">
        <f>K22</f>
        <v>1412964.97</v>
      </c>
      <c r="M22" s="231">
        <f t="shared" ref="M22:M31" si="4">J22</f>
        <v>1412964.97</v>
      </c>
      <c r="N22" s="231">
        <f t="shared" ref="N22:N31" si="5">L22</f>
        <v>1412964.97</v>
      </c>
      <c r="O22" s="231">
        <f t="shared" ref="O22:O31" si="6">N22</f>
        <v>1412964.97</v>
      </c>
      <c r="P22" s="234">
        <v>1412964.97</v>
      </c>
      <c r="Q22" s="225" t="s">
        <v>211</v>
      </c>
    </row>
    <row r="23" spans="3:17" ht="76.5" customHeight="1" x14ac:dyDescent="0.2">
      <c r="C23" s="30" t="s">
        <v>212</v>
      </c>
      <c r="D23" s="225" t="s">
        <v>213</v>
      </c>
      <c r="E23" s="225">
        <f>E22</f>
        <v>33</v>
      </c>
      <c r="F23" s="225" t="str">
        <f>F22</f>
        <v>I4</v>
      </c>
      <c r="G23" s="225" t="s">
        <v>195</v>
      </c>
      <c r="H23" s="229">
        <v>1</v>
      </c>
      <c r="I23" s="230">
        <f t="shared" ref="I23:I30" si="7">(P23/J23)*100</f>
        <v>100</v>
      </c>
      <c r="J23" s="231">
        <v>1278220.8999999999</v>
      </c>
      <c r="K23" s="231">
        <v>1278220.8999999999</v>
      </c>
      <c r="L23" s="231">
        <f t="shared" ref="L23:L30" si="8">J23</f>
        <v>1278220.8999999999</v>
      </c>
      <c r="M23" s="231">
        <f t="shared" si="4"/>
        <v>1278220.8999999999</v>
      </c>
      <c r="N23" s="231">
        <f t="shared" si="5"/>
        <v>1278220.8999999999</v>
      </c>
      <c r="O23" s="231">
        <f t="shared" si="6"/>
        <v>1278220.8999999999</v>
      </c>
      <c r="P23" s="231">
        <v>1278220.8999999999</v>
      </c>
      <c r="Q23" s="225" t="s">
        <v>214</v>
      </c>
    </row>
    <row r="24" spans="3:17" ht="76.5" customHeight="1" x14ac:dyDescent="0.2">
      <c r="C24" s="30" t="s">
        <v>215</v>
      </c>
      <c r="D24" s="235" t="s">
        <v>216</v>
      </c>
      <c r="E24" s="225">
        <f t="shared" ref="E24:F31" si="9">E23</f>
        <v>33</v>
      </c>
      <c r="F24" s="225" t="str">
        <f>F23</f>
        <v>I4</v>
      </c>
      <c r="G24" s="225" t="s">
        <v>195</v>
      </c>
      <c r="H24" s="229">
        <v>1</v>
      </c>
      <c r="I24" s="230">
        <f t="shared" si="7"/>
        <v>100</v>
      </c>
      <c r="J24" s="231">
        <v>131040.08</v>
      </c>
      <c r="K24" s="231">
        <v>131040.08</v>
      </c>
      <c r="L24" s="231">
        <f t="shared" si="8"/>
        <v>131040.08</v>
      </c>
      <c r="M24" s="231">
        <f t="shared" si="4"/>
        <v>131040.08</v>
      </c>
      <c r="N24" s="231">
        <f t="shared" si="5"/>
        <v>131040.08</v>
      </c>
      <c r="O24" s="231">
        <f t="shared" si="6"/>
        <v>131040.08</v>
      </c>
      <c r="P24" s="231">
        <v>131040.08</v>
      </c>
      <c r="Q24" s="225" t="s">
        <v>217</v>
      </c>
    </row>
    <row r="25" spans="3:17" ht="96" customHeight="1" x14ac:dyDescent="0.2">
      <c r="C25" s="30" t="s">
        <v>218</v>
      </c>
      <c r="D25" s="225" t="s">
        <v>219</v>
      </c>
      <c r="E25" s="225">
        <f t="shared" si="9"/>
        <v>33</v>
      </c>
      <c r="F25" s="225" t="str">
        <f t="shared" si="9"/>
        <v>I4</v>
      </c>
      <c r="G25" s="225" t="s">
        <v>195</v>
      </c>
      <c r="H25" s="229">
        <v>1</v>
      </c>
      <c r="I25" s="230">
        <f t="shared" si="7"/>
        <v>100</v>
      </c>
      <c r="J25" s="231">
        <v>50441.63</v>
      </c>
      <c r="K25" s="231">
        <v>50441.63</v>
      </c>
      <c r="L25" s="231">
        <f t="shared" si="8"/>
        <v>50441.63</v>
      </c>
      <c r="M25" s="231">
        <f t="shared" si="4"/>
        <v>50441.63</v>
      </c>
      <c r="N25" s="231">
        <f t="shared" si="5"/>
        <v>50441.63</v>
      </c>
      <c r="O25" s="231">
        <f t="shared" si="6"/>
        <v>50441.63</v>
      </c>
      <c r="P25" s="231">
        <v>50441.63</v>
      </c>
      <c r="Q25" s="225" t="s">
        <v>220</v>
      </c>
    </row>
    <row r="26" spans="3:17" ht="76.5" customHeight="1" x14ac:dyDescent="0.2">
      <c r="C26" s="30" t="s">
        <v>221</v>
      </c>
      <c r="D26" s="225" t="s">
        <v>222</v>
      </c>
      <c r="E26" s="225">
        <f t="shared" si="9"/>
        <v>33</v>
      </c>
      <c r="F26" s="225" t="str">
        <f t="shared" si="9"/>
        <v>I4</v>
      </c>
      <c r="G26" s="225" t="s">
        <v>195</v>
      </c>
      <c r="H26" s="229">
        <v>1</v>
      </c>
      <c r="I26" s="230">
        <f t="shared" si="7"/>
        <v>100</v>
      </c>
      <c r="J26" s="231">
        <v>1284825.6000000001</v>
      </c>
      <c r="K26" s="231">
        <v>1284825.6000000001</v>
      </c>
      <c r="L26" s="231">
        <f t="shared" si="8"/>
        <v>1284825.6000000001</v>
      </c>
      <c r="M26" s="231">
        <f t="shared" si="4"/>
        <v>1284825.6000000001</v>
      </c>
      <c r="N26" s="231">
        <f t="shared" si="5"/>
        <v>1284825.6000000001</v>
      </c>
      <c r="O26" s="231">
        <f t="shared" si="6"/>
        <v>1284825.6000000001</v>
      </c>
      <c r="P26" s="231">
        <v>1284825.6000000001</v>
      </c>
      <c r="Q26" s="225" t="s">
        <v>223</v>
      </c>
    </row>
    <row r="27" spans="3:17" ht="76.5" customHeight="1" x14ac:dyDescent="0.2">
      <c r="C27" s="30" t="s">
        <v>224</v>
      </c>
      <c r="D27" s="225" t="s">
        <v>225</v>
      </c>
      <c r="E27" s="225">
        <f t="shared" si="9"/>
        <v>33</v>
      </c>
      <c r="F27" s="225" t="str">
        <f t="shared" si="9"/>
        <v>I4</v>
      </c>
      <c r="G27" s="225" t="s">
        <v>195</v>
      </c>
      <c r="H27" s="229">
        <v>1</v>
      </c>
      <c r="I27" s="230">
        <f t="shared" si="7"/>
        <v>100</v>
      </c>
      <c r="J27" s="231">
        <v>1326153.6499999999</v>
      </c>
      <c r="K27" s="231">
        <v>1326153.6499999999</v>
      </c>
      <c r="L27" s="231">
        <f t="shared" si="8"/>
        <v>1326153.6499999999</v>
      </c>
      <c r="M27" s="231">
        <f t="shared" si="4"/>
        <v>1326153.6499999999</v>
      </c>
      <c r="N27" s="231">
        <f t="shared" si="5"/>
        <v>1326153.6499999999</v>
      </c>
      <c r="O27" s="231">
        <f t="shared" si="6"/>
        <v>1326153.6499999999</v>
      </c>
      <c r="P27" s="231">
        <v>1326153.6499999999</v>
      </c>
      <c r="Q27" s="225" t="s">
        <v>226</v>
      </c>
    </row>
    <row r="28" spans="3:17" ht="76.5" customHeight="1" x14ac:dyDescent="0.2">
      <c r="C28" s="30" t="s">
        <v>227</v>
      </c>
      <c r="D28" s="225" t="s">
        <v>228</v>
      </c>
      <c r="E28" s="225">
        <f t="shared" si="9"/>
        <v>33</v>
      </c>
      <c r="F28" s="225" t="str">
        <f t="shared" si="9"/>
        <v>I4</v>
      </c>
      <c r="G28" s="225" t="s">
        <v>195</v>
      </c>
      <c r="H28" s="229">
        <v>1</v>
      </c>
      <c r="I28" s="230">
        <f t="shared" si="7"/>
        <v>100</v>
      </c>
      <c r="J28" s="231">
        <v>734962.56</v>
      </c>
      <c r="K28" s="231">
        <v>734962.56</v>
      </c>
      <c r="L28" s="231">
        <f t="shared" si="8"/>
        <v>734962.56</v>
      </c>
      <c r="M28" s="231">
        <f t="shared" si="4"/>
        <v>734962.56</v>
      </c>
      <c r="N28" s="231">
        <f t="shared" si="5"/>
        <v>734962.56</v>
      </c>
      <c r="O28" s="231">
        <f t="shared" si="6"/>
        <v>734962.56</v>
      </c>
      <c r="P28" s="231">
        <v>734962.56</v>
      </c>
      <c r="Q28" s="225" t="s">
        <v>229</v>
      </c>
    </row>
    <row r="29" spans="3:17" ht="76.5" customHeight="1" x14ac:dyDescent="0.2">
      <c r="C29" s="30" t="s">
        <v>230</v>
      </c>
      <c r="D29" s="225" t="s">
        <v>231</v>
      </c>
      <c r="E29" s="225">
        <f t="shared" si="9"/>
        <v>33</v>
      </c>
      <c r="F29" s="225" t="str">
        <f t="shared" si="9"/>
        <v>I4</v>
      </c>
      <c r="G29" s="225" t="s">
        <v>195</v>
      </c>
      <c r="H29" s="229">
        <v>1</v>
      </c>
      <c r="I29" s="230">
        <f t="shared" si="7"/>
        <v>100</v>
      </c>
      <c r="J29" s="231">
        <v>712282.41</v>
      </c>
      <c r="K29" s="231">
        <v>712282.41</v>
      </c>
      <c r="L29" s="231">
        <f t="shared" si="8"/>
        <v>712282.41</v>
      </c>
      <c r="M29" s="231">
        <f t="shared" si="4"/>
        <v>712282.41</v>
      </c>
      <c r="N29" s="231">
        <f t="shared" si="5"/>
        <v>712282.41</v>
      </c>
      <c r="O29" s="231">
        <f t="shared" si="6"/>
        <v>712282.41</v>
      </c>
      <c r="P29" s="231">
        <v>712282.41</v>
      </c>
      <c r="Q29" s="225" t="s">
        <v>232</v>
      </c>
    </row>
    <row r="30" spans="3:17" ht="76.5" customHeight="1" x14ac:dyDescent="0.2">
      <c r="C30" s="30" t="s">
        <v>233</v>
      </c>
      <c r="D30" s="225" t="s">
        <v>234</v>
      </c>
      <c r="E30" s="225">
        <f t="shared" si="9"/>
        <v>33</v>
      </c>
      <c r="F30" s="225" t="str">
        <f t="shared" si="9"/>
        <v>I4</v>
      </c>
      <c r="G30" s="225" t="s">
        <v>195</v>
      </c>
      <c r="H30" s="229">
        <v>1</v>
      </c>
      <c r="I30" s="230">
        <f t="shared" si="7"/>
        <v>100</v>
      </c>
      <c r="J30" s="231">
        <v>1135513.1499999999</v>
      </c>
      <c r="K30" s="231">
        <v>1135513.1499999999</v>
      </c>
      <c r="L30" s="231">
        <f t="shared" si="8"/>
        <v>1135513.1499999999</v>
      </c>
      <c r="M30" s="231">
        <f t="shared" si="4"/>
        <v>1135513.1499999999</v>
      </c>
      <c r="N30" s="231">
        <f t="shared" si="5"/>
        <v>1135513.1499999999</v>
      </c>
      <c r="O30" s="231">
        <f t="shared" si="6"/>
        <v>1135513.1499999999</v>
      </c>
      <c r="P30" s="231">
        <v>1135513.1499999999</v>
      </c>
      <c r="Q30" s="225" t="s">
        <v>235</v>
      </c>
    </row>
    <row r="31" spans="3:17" ht="105" customHeight="1" x14ac:dyDescent="0.2">
      <c r="C31" s="30" t="s">
        <v>236</v>
      </c>
      <c r="D31" s="225" t="s">
        <v>237</v>
      </c>
      <c r="E31" s="225">
        <f t="shared" si="9"/>
        <v>33</v>
      </c>
      <c r="F31" s="225" t="str">
        <f t="shared" si="9"/>
        <v>I4</v>
      </c>
      <c r="G31" s="225" t="s">
        <v>195</v>
      </c>
      <c r="H31" s="229">
        <v>1</v>
      </c>
      <c r="I31" s="230">
        <f t="shared" si="0"/>
        <v>100</v>
      </c>
      <c r="J31" s="231">
        <v>766041</v>
      </c>
      <c r="K31" s="231">
        <v>766041</v>
      </c>
      <c r="L31" s="231">
        <f>K31</f>
        <v>766041</v>
      </c>
      <c r="M31" s="231">
        <f t="shared" si="4"/>
        <v>766041</v>
      </c>
      <c r="N31" s="231">
        <f t="shared" si="5"/>
        <v>766041</v>
      </c>
      <c r="O31" s="231">
        <f t="shared" si="6"/>
        <v>766041</v>
      </c>
      <c r="P31" s="231">
        <v>766041</v>
      </c>
      <c r="Q31" s="225" t="s">
        <v>238</v>
      </c>
    </row>
    <row r="32" spans="3:17" x14ac:dyDescent="0.2">
      <c r="C32" s="20"/>
      <c r="D32" s="20"/>
      <c r="E32" s="236"/>
      <c r="F32" s="236"/>
      <c r="G32" s="236"/>
      <c r="H32" s="237"/>
      <c r="I32" s="237"/>
      <c r="J32" s="238">
        <f t="shared" ref="J32:P32" si="10">SUM(J17:J31)</f>
        <v>10881104.030000001</v>
      </c>
      <c r="K32" s="238">
        <f t="shared" si="10"/>
        <v>10881104.030000001</v>
      </c>
      <c r="L32" s="238">
        <f t="shared" si="10"/>
        <v>10881104.030000001</v>
      </c>
      <c r="M32" s="238">
        <f t="shared" si="10"/>
        <v>10859110.030000001</v>
      </c>
      <c r="N32" s="238">
        <f t="shared" si="10"/>
        <v>10881104.030000001</v>
      </c>
      <c r="O32" s="238">
        <f t="shared" si="10"/>
        <v>10881104.030000001</v>
      </c>
      <c r="P32" s="238">
        <f t="shared" si="10"/>
        <v>10881104.030000001</v>
      </c>
      <c r="Q32" s="20"/>
    </row>
    <row r="33" spans="3:20" ht="20.100000000000001" customHeight="1" x14ac:dyDescent="0.2">
      <c r="C33" s="20"/>
      <c r="D33" s="20"/>
      <c r="E33" s="20"/>
      <c r="F33" s="21"/>
      <c r="G33" s="20"/>
      <c r="H33" s="22"/>
      <c r="I33" s="22"/>
      <c r="J33" s="22"/>
      <c r="K33" s="22"/>
      <c r="L33" s="22"/>
      <c r="M33" s="22"/>
      <c r="N33" s="22"/>
      <c r="O33" s="22"/>
      <c r="P33" s="22"/>
      <c r="Q33" s="20"/>
    </row>
    <row r="34" spans="3:20" customFormat="1" ht="15" x14ac:dyDescent="0.25">
      <c r="C34" s="1"/>
      <c r="D34" s="132" t="s">
        <v>107</v>
      </c>
      <c r="E34" s="132"/>
      <c r="F34" s="132"/>
      <c r="G34" s="132"/>
      <c r="H34" s="26"/>
      <c r="I34" s="26"/>
      <c r="J34" s="26"/>
      <c r="K34" s="26"/>
      <c r="L34" s="8"/>
      <c r="M34" s="2"/>
      <c r="N34" s="9"/>
      <c r="O34" s="10"/>
      <c r="P34" s="2"/>
      <c r="Q34" s="2"/>
      <c r="R34" s="10"/>
      <c r="S34" s="10"/>
      <c r="T34" s="11"/>
    </row>
    <row r="35" spans="3:20" customFormat="1" ht="15" x14ac:dyDescent="0.25">
      <c r="C35" s="1"/>
      <c r="E35" s="12"/>
      <c r="L35" s="8"/>
      <c r="M35" s="2"/>
      <c r="N35" s="9"/>
      <c r="O35" s="10"/>
      <c r="P35" s="2"/>
      <c r="Q35" s="2"/>
      <c r="R35" s="10"/>
      <c r="S35" s="10"/>
      <c r="T35" s="11"/>
    </row>
    <row r="36" spans="3:20" customFormat="1" ht="15.75" thickBot="1" x14ac:dyDescent="0.3">
      <c r="C36" s="12"/>
      <c r="E36" s="15"/>
      <c r="F36" s="14"/>
      <c r="G36" s="14"/>
      <c r="H36" s="14"/>
      <c r="I36" s="14"/>
      <c r="J36" s="14"/>
      <c r="K36" s="14"/>
      <c r="L36" s="14"/>
    </row>
    <row r="37" spans="3:20" customFormat="1" ht="15" x14ac:dyDescent="0.25">
      <c r="C37" s="12"/>
      <c r="E37" s="152"/>
      <c r="F37" s="153"/>
      <c r="G37" s="153"/>
      <c r="H37" s="154"/>
      <c r="I37" s="14"/>
      <c r="J37" s="14"/>
      <c r="L37" s="14"/>
      <c r="N37" s="158"/>
      <c r="O37" s="159"/>
      <c r="P37" s="160"/>
    </row>
    <row r="38" spans="3:20" customFormat="1" ht="15" x14ac:dyDescent="0.25">
      <c r="C38" s="12"/>
      <c r="E38" s="239"/>
      <c r="F38" s="240"/>
      <c r="G38" s="240"/>
      <c r="H38" s="241"/>
      <c r="I38" s="14"/>
      <c r="J38" s="14"/>
      <c r="L38" s="14"/>
      <c r="N38" s="242"/>
      <c r="O38" s="243"/>
      <c r="P38" s="244"/>
    </row>
    <row r="39" spans="3:20" ht="15.75" customHeight="1" thickBot="1" x14ac:dyDescent="0.25">
      <c r="E39" s="161" t="s">
        <v>239</v>
      </c>
      <c r="F39" s="162"/>
      <c r="G39" s="162"/>
      <c r="H39" s="163"/>
      <c r="L39" s="17"/>
      <c r="M39" s="17"/>
      <c r="N39" s="245" t="s">
        <v>240</v>
      </c>
      <c r="O39" s="246"/>
      <c r="P39" s="247"/>
      <c r="Q39" s="17"/>
    </row>
    <row r="40" spans="3:20" s="17" customFormat="1" ht="15" x14ac:dyDescent="0.25">
      <c r="E40" s="84" t="s">
        <v>37</v>
      </c>
      <c r="F40" s="84"/>
      <c r="G40" s="84"/>
      <c r="H40" s="84"/>
      <c r="N40" s="84" t="s">
        <v>37</v>
      </c>
      <c r="O40" s="84"/>
      <c r="P40" s="84"/>
      <c r="Q40" s="18"/>
      <c r="R40" s="18"/>
    </row>
    <row r="41" spans="3:20" s="17" customFormat="1" ht="15" x14ac:dyDescent="0.25">
      <c r="E41" s="84" t="s">
        <v>27</v>
      </c>
      <c r="F41" s="84"/>
      <c r="G41" s="84"/>
      <c r="H41" s="84"/>
      <c r="N41" s="84" t="s">
        <v>28</v>
      </c>
      <c r="O41" s="84"/>
      <c r="P41" s="84"/>
      <c r="Q41" s="18"/>
      <c r="R41" s="18"/>
    </row>
    <row r="42" spans="3:20" customFormat="1" ht="22.5" customHeight="1" x14ac:dyDescent="0.25">
      <c r="C42" s="12"/>
      <c r="E42" s="12"/>
    </row>
    <row r="43" spans="3:20" customFormat="1" ht="27" customHeight="1" x14ac:dyDescent="0.25">
      <c r="C43" s="12"/>
      <c r="D43" s="129" t="s">
        <v>49</v>
      </c>
      <c r="E43" s="129"/>
      <c r="F43" s="129"/>
      <c r="G43" s="129"/>
      <c r="H43" s="155" t="s">
        <v>93</v>
      </c>
      <c r="I43" s="155"/>
      <c r="J43" s="155"/>
      <c r="K43" s="155"/>
    </row>
  </sheetData>
  <mergeCells count="22">
    <mergeCell ref="E41:H41"/>
    <mergeCell ref="N41:P41"/>
    <mergeCell ref="D43:G43"/>
    <mergeCell ref="H43:K43"/>
    <mergeCell ref="E37:H37"/>
    <mergeCell ref="N37:P37"/>
    <mergeCell ref="E39:H39"/>
    <mergeCell ref="N39:P39"/>
    <mergeCell ref="E40:H40"/>
    <mergeCell ref="N40:P40"/>
    <mergeCell ref="C10:G10"/>
    <mergeCell ref="H10:I10"/>
    <mergeCell ref="J10:Q10"/>
    <mergeCell ref="C15:Q15"/>
    <mergeCell ref="C16:Q16"/>
    <mergeCell ref="D34:G34"/>
    <mergeCell ref="C2:Q2"/>
    <mergeCell ref="C3:Q3"/>
    <mergeCell ref="C4:Q4"/>
    <mergeCell ref="D6:E6"/>
    <mergeCell ref="H6:I6"/>
    <mergeCell ref="D7:E7"/>
  </mergeCells>
  <printOptions horizontalCentered="1"/>
  <pageMargins left="0.39370078740157483" right="0.39370078740157483" top="0.78740157480314965" bottom="0" header="0" footer="0"/>
  <pageSetup scale="3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D1AFE-068C-40F3-9DD2-58ABFB9B0302}">
  <sheetPr>
    <pageSetUpPr fitToPage="1"/>
  </sheetPr>
  <dimension ref="A1:I50"/>
  <sheetViews>
    <sheetView tabSelected="1" view="pageBreakPreview" zoomScaleNormal="100" zoomScaleSheetLayoutView="100" workbookViewId="0">
      <selection activeCell="J4" sqref="J4"/>
    </sheetView>
  </sheetViews>
  <sheetFormatPr baseColWidth="10" defaultRowHeight="15" x14ac:dyDescent="0.25"/>
  <cols>
    <col min="1" max="1" width="44.42578125" customWidth="1"/>
    <col min="2" max="2" width="13.85546875" bestFit="1" customWidth="1"/>
    <col min="3" max="3" width="14.28515625" bestFit="1" customWidth="1"/>
    <col min="5" max="5" width="13.140625" bestFit="1" customWidth="1"/>
    <col min="6" max="6" width="15" bestFit="1" customWidth="1"/>
    <col min="7" max="7" width="11.140625" bestFit="1" customWidth="1"/>
    <col min="8" max="8" width="13.140625" bestFit="1" customWidth="1"/>
    <col min="9" max="9" width="25.5703125" bestFit="1" customWidth="1"/>
  </cols>
  <sheetData>
    <row r="1" spans="1:9" ht="15.75" x14ac:dyDescent="0.25">
      <c r="A1" s="209" t="s">
        <v>50</v>
      </c>
      <c r="B1" s="210"/>
      <c r="C1" s="210"/>
      <c r="D1" s="210"/>
      <c r="E1" s="210"/>
      <c r="F1" s="210"/>
      <c r="G1" s="210"/>
      <c r="H1" s="210"/>
      <c r="I1" s="211"/>
    </row>
    <row r="2" spans="1:9" ht="15.75" x14ac:dyDescent="0.25">
      <c r="A2" s="110" t="s">
        <v>51</v>
      </c>
      <c r="B2" s="111"/>
      <c r="C2" s="111"/>
      <c r="D2" s="111"/>
      <c r="E2" s="111"/>
      <c r="F2" s="111"/>
      <c r="G2" s="111"/>
      <c r="H2" s="111"/>
      <c r="I2" s="112"/>
    </row>
    <row r="3" spans="1:9" ht="15.75" x14ac:dyDescent="0.25">
      <c r="A3" s="110" t="s">
        <v>139</v>
      </c>
      <c r="B3" s="111"/>
      <c r="C3" s="111"/>
      <c r="D3" s="111"/>
      <c r="E3" s="111"/>
      <c r="F3" s="111"/>
      <c r="G3" s="111"/>
      <c r="H3" s="111"/>
      <c r="I3" s="112"/>
    </row>
    <row r="4" spans="1:9" ht="16.5" thickBot="1" x14ac:dyDescent="0.3">
      <c r="A4" s="110" t="s">
        <v>94</v>
      </c>
      <c r="B4" s="111"/>
      <c r="C4" s="111"/>
      <c r="D4" s="111"/>
      <c r="E4" s="111"/>
      <c r="F4" s="111"/>
      <c r="G4" s="111"/>
      <c r="H4" s="111"/>
      <c r="I4" s="112"/>
    </row>
    <row r="5" spans="1:9" ht="15.75" x14ac:dyDescent="0.25">
      <c r="A5" s="126" t="s">
        <v>53</v>
      </c>
      <c r="B5" s="127"/>
      <c r="C5" s="127"/>
      <c r="D5" s="127"/>
      <c r="E5" s="127"/>
      <c r="F5" s="127"/>
      <c r="G5" s="127"/>
      <c r="H5" s="127"/>
      <c r="I5" s="128"/>
    </row>
    <row r="6" spans="1:9" ht="15.75" thickBot="1" x14ac:dyDescent="0.3">
      <c r="A6" s="100" t="s">
        <v>82</v>
      </c>
      <c r="B6" s="101"/>
      <c r="C6" s="101"/>
      <c r="D6" s="101"/>
      <c r="E6" s="101"/>
      <c r="F6" s="101"/>
      <c r="G6" s="101"/>
      <c r="H6" s="101"/>
      <c r="I6" s="102"/>
    </row>
    <row r="7" spans="1:9" ht="15.75" thickBot="1" x14ac:dyDescent="0.3">
      <c r="A7" s="103" t="s">
        <v>55</v>
      </c>
      <c r="B7" s="103" t="s">
        <v>56</v>
      </c>
      <c r="C7" s="104" t="s">
        <v>57</v>
      </c>
      <c r="D7" s="104"/>
      <c r="E7" s="104"/>
      <c r="F7" s="104" t="s">
        <v>58</v>
      </c>
      <c r="G7" s="104"/>
      <c r="H7" s="104"/>
      <c r="I7" s="105" t="s">
        <v>59</v>
      </c>
    </row>
    <row r="8" spans="1:9" ht="15.75" thickBot="1" x14ac:dyDescent="0.3">
      <c r="A8" s="103"/>
      <c r="B8" s="103"/>
      <c r="C8" s="33" t="s">
        <v>60</v>
      </c>
      <c r="D8" s="33" t="s">
        <v>61</v>
      </c>
      <c r="E8" s="33" t="s">
        <v>62</v>
      </c>
      <c r="F8" s="33" t="s">
        <v>63</v>
      </c>
      <c r="G8" s="33" t="s">
        <v>61</v>
      </c>
      <c r="H8" s="33" t="s">
        <v>62</v>
      </c>
      <c r="I8" s="106"/>
    </row>
    <row r="9" spans="1:9" ht="50.25" customHeight="1" thickBot="1" x14ac:dyDescent="0.3">
      <c r="A9" s="174" t="s">
        <v>83</v>
      </c>
      <c r="B9" s="34" t="s">
        <v>65</v>
      </c>
      <c r="C9" s="35">
        <f>(D9/E9)</f>
        <v>0.46666666666666667</v>
      </c>
      <c r="D9" s="36">
        <v>7</v>
      </c>
      <c r="E9" s="36">
        <v>15</v>
      </c>
      <c r="F9" s="35">
        <f>(G9/H9)</f>
        <v>0.46666666666666667</v>
      </c>
      <c r="G9" s="36">
        <v>7</v>
      </c>
      <c r="H9" s="36">
        <v>15</v>
      </c>
      <c r="I9" s="36"/>
    </row>
    <row r="10" spans="1:9" ht="50.25" customHeight="1" thickBot="1" x14ac:dyDescent="0.3">
      <c r="A10" s="174"/>
      <c r="B10" s="34" t="s">
        <v>66</v>
      </c>
      <c r="C10" s="35">
        <f t="shared" ref="C10:C12" si="0">(D10/E10)</f>
        <v>0.46666666666666667</v>
      </c>
      <c r="D10" s="36">
        <v>7</v>
      </c>
      <c r="E10" s="36">
        <v>15</v>
      </c>
      <c r="F10" s="35">
        <f t="shared" ref="F10:F12" si="1">(G10/H10)</f>
        <v>0.46666666666666667</v>
      </c>
      <c r="G10" s="36">
        <v>7</v>
      </c>
      <c r="H10" s="36">
        <v>15</v>
      </c>
      <c r="I10" s="36"/>
    </row>
    <row r="11" spans="1:9" ht="50.25" customHeight="1" thickBot="1" x14ac:dyDescent="0.3">
      <c r="A11" s="174"/>
      <c r="B11" s="34" t="s">
        <v>67</v>
      </c>
      <c r="C11" s="35">
        <f t="shared" si="0"/>
        <v>0.46666666666666667</v>
      </c>
      <c r="D11" s="36">
        <v>7</v>
      </c>
      <c r="E11" s="36">
        <v>15</v>
      </c>
      <c r="F11" s="35">
        <f t="shared" si="1"/>
        <v>0.46666666666666667</v>
      </c>
      <c r="G11" s="36">
        <v>7</v>
      </c>
      <c r="H11" s="36">
        <v>15</v>
      </c>
      <c r="I11" s="36"/>
    </row>
    <row r="12" spans="1:9" ht="50.25" customHeight="1" thickBot="1" x14ac:dyDescent="0.3">
      <c r="A12" s="174"/>
      <c r="B12" s="34" t="s">
        <v>68</v>
      </c>
      <c r="C12" s="35">
        <f t="shared" si="0"/>
        <v>0.46666666666666667</v>
      </c>
      <c r="D12" s="36">
        <v>7</v>
      </c>
      <c r="E12" s="36">
        <v>15</v>
      </c>
      <c r="F12" s="35">
        <f t="shared" si="1"/>
        <v>0.46666666666666667</v>
      </c>
      <c r="G12" s="36">
        <v>7</v>
      </c>
      <c r="H12" s="36">
        <v>15</v>
      </c>
      <c r="I12" s="36"/>
    </row>
    <row r="13" spans="1:9" ht="7.5" customHeight="1" thickBot="1" x14ac:dyDescent="0.3">
      <c r="A13" s="48"/>
      <c r="B13" s="49"/>
      <c r="C13" s="50"/>
      <c r="D13" s="51"/>
      <c r="E13" s="51"/>
      <c r="F13" s="50"/>
      <c r="G13" s="51"/>
      <c r="H13" s="51"/>
      <c r="I13" s="51"/>
    </row>
    <row r="14" spans="1:9" ht="15.75" x14ac:dyDescent="0.25">
      <c r="A14" s="209" t="s">
        <v>50</v>
      </c>
      <c r="B14" s="210"/>
      <c r="C14" s="210"/>
      <c r="D14" s="210"/>
      <c r="E14" s="210"/>
      <c r="F14" s="210"/>
      <c r="G14" s="210"/>
      <c r="H14" s="210"/>
      <c r="I14" s="211"/>
    </row>
    <row r="15" spans="1:9" ht="15.75" x14ac:dyDescent="0.25">
      <c r="A15" s="110" t="s">
        <v>51</v>
      </c>
      <c r="B15" s="111"/>
      <c r="C15" s="111"/>
      <c r="D15" s="111"/>
      <c r="E15" s="111"/>
      <c r="F15" s="111"/>
      <c r="G15" s="111"/>
      <c r="H15" s="111"/>
      <c r="I15" s="112"/>
    </row>
    <row r="16" spans="1:9" ht="15.75" x14ac:dyDescent="0.25">
      <c r="A16" s="110" t="s">
        <v>139</v>
      </c>
      <c r="B16" s="111"/>
      <c r="C16" s="111"/>
      <c r="D16" s="111"/>
      <c r="E16" s="111"/>
      <c r="F16" s="111"/>
      <c r="G16" s="111"/>
      <c r="H16" s="111"/>
      <c r="I16" s="112"/>
    </row>
    <row r="17" spans="1:9" ht="16.5" thickBot="1" x14ac:dyDescent="0.3">
      <c r="A17" s="110" t="s">
        <v>94</v>
      </c>
      <c r="B17" s="111"/>
      <c r="C17" s="111"/>
      <c r="D17" s="111"/>
      <c r="E17" s="111"/>
      <c r="F17" s="111"/>
      <c r="G17" s="111"/>
      <c r="H17" s="111"/>
      <c r="I17" s="112"/>
    </row>
    <row r="18" spans="1:9" ht="15.75" x14ac:dyDescent="0.25">
      <c r="A18" s="126" t="s">
        <v>53</v>
      </c>
      <c r="B18" s="127"/>
      <c r="C18" s="127"/>
      <c r="D18" s="127"/>
      <c r="E18" s="127"/>
      <c r="F18" s="127"/>
      <c r="G18" s="127"/>
      <c r="H18" s="127"/>
      <c r="I18" s="128"/>
    </row>
    <row r="19" spans="1:9" ht="15.75" thickBot="1" x14ac:dyDescent="0.3">
      <c r="A19" s="100" t="s">
        <v>84</v>
      </c>
      <c r="B19" s="101"/>
      <c r="C19" s="101"/>
      <c r="D19" s="101"/>
      <c r="E19" s="101"/>
      <c r="F19" s="101"/>
      <c r="G19" s="101"/>
      <c r="H19" s="101"/>
      <c r="I19" s="102"/>
    </row>
    <row r="20" spans="1:9" ht="15.75" thickBot="1" x14ac:dyDescent="0.3">
      <c r="A20" s="103" t="s">
        <v>55</v>
      </c>
      <c r="B20" s="103" t="s">
        <v>56</v>
      </c>
      <c r="C20" s="104" t="s">
        <v>57</v>
      </c>
      <c r="D20" s="104"/>
      <c r="E20" s="104"/>
      <c r="F20" s="104" t="s">
        <v>58</v>
      </c>
      <c r="G20" s="104"/>
      <c r="H20" s="104"/>
      <c r="I20" s="105" t="s">
        <v>59</v>
      </c>
    </row>
    <row r="21" spans="1:9" ht="15.75" thickBot="1" x14ac:dyDescent="0.3">
      <c r="A21" s="103"/>
      <c r="B21" s="103"/>
      <c r="C21" s="33" t="s">
        <v>60</v>
      </c>
      <c r="D21" s="33" t="s">
        <v>61</v>
      </c>
      <c r="E21" s="33" t="s">
        <v>62</v>
      </c>
      <c r="F21" s="33" t="s">
        <v>63</v>
      </c>
      <c r="G21" s="33" t="s">
        <v>61</v>
      </c>
      <c r="H21" s="33" t="s">
        <v>62</v>
      </c>
      <c r="I21" s="106"/>
    </row>
    <row r="22" spans="1:9" ht="50.25" customHeight="1" thickBot="1" x14ac:dyDescent="0.3">
      <c r="A22" s="174" t="s">
        <v>85</v>
      </c>
      <c r="B22" s="34" t="s">
        <v>65</v>
      </c>
      <c r="C22" s="35">
        <f>(D22/E22)</f>
        <v>0.53333333333333333</v>
      </c>
      <c r="D22" s="36">
        <v>8</v>
      </c>
      <c r="E22" s="36">
        <v>15</v>
      </c>
      <c r="F22" s="35">
        <f>(G22/H22)</f>
        <v>0.53333333333333333</v>
      </c>
      <c r="G22" s="36">
        <v>8</v>
      </c>
      <c r="H22" s="36">
        <v>15</v>
      </c>
      <c r="I22" s="36"/>
    </row>
    <row r="23" spans="1:9" ht="50.25" customHeight="1" thickBot="1" x14ac:dyDescent="0.3">
      <c r="A23" s="174"/>
      <c r="B23" s="34" t="s">
        <v>66</v>
      </c>
      <c r="C23" s="35">
        <f t="shared" ref="C23:C25" si="2">(D23/E23)</f>
        <v>0.53333333333333333</v>
      </c>
      <c r="D23" s="36">
        <v>8</v>
      </c>
      <c r="E23" s="36">
        <v>15</v>
      </c>
      <c r="F23" s="35">
        <f t="shared" ref="F23:F25" si="3">(G23/H23)</f>
        <v>0.53333333333333333</v>
      </c>
      <c r="G23" s="36">
        <v>8</v>
      </c>
      <c r="H23" s="36">
        <v>15</v>
      </c>
      <c r="I23" s="36"/>
    </row>
    <row r="24" spans="1:9" ht="50.25" customHeight="1" thickBot="1" x14ac:dyDescent="0.3">
      <c r="A24" s="174"/>
      <c r="B24" s="34" t="s">
        <v>67</v>
      </c>
      <c r="C24" s="35">
        <f t="shared" si="2"/>
        <v>0.53333333333333333</v>
      </c>
      <c r="D24" s="36">
        <v>8</v>
      </c>
      <c r="E24" s="36">
        <v>15</v>
      </c>
      <c r="F24" s="35">
        <f t="shared" si="3"/>
        <v>0.53333333333333333</v>
      </c>
      <c r="G24" s="36">
        <v>8</v>
      </c>
      <c r="H24" s="36">
        <v>15</v>
      </c>
      <c r="I24" s="36"/>
    </row>
    <row r="25" spans="1:9" ht="50.25" customHeight="1" thickBot="1" x14ac:dyDescent="0.3">
      <c r="A25" s="174"/>
      <c r="B25" s="34" t="s">
        <v>68</v>
      </c>
      <c r="C25" s="35">
        <f t="shared" si="2"/>
        <v>0.53333333333333333</v>
      </c>
      <c r="D25" s="36">
        <v>8</v>
      </c>
      <c r="E25" s="36">
        <v>15</v>
      </c>
      <c r="F25" s="35">
        <f t="shared" si="3"/>
        <v>0.53333333333333333</v>
      </c>
      <c r="G25" s="36">
        <v>8</v>
      </c>
      <c r="H25" s="36">
        <v>15</v>
      </c>
      <c r="I25" s="36"/>
    </row>
    <row r="26" spans="1:9" ht="8.25" customHeight="1" thickBot="1" x14ac:dyDescent="0.3"/>
    <row r="27" spans="1:9" ht="15.75" x14ac:dyDescent="0.25">
      <c r="A27" s="209" t="s">
        <v>50</v>
      </c>
      <c r="B27" s="210"/>
      <c r="C27" s="210"/>
      <c r="D27" s="210"/>
      <c r="E27" s="210"/>
      <c r="F27" s="210"/>
      <c r="G27" s="210"/>
      <c r="H27" s="210"/>
      <c r="I27" s="211"/>
    </row>
    <row r="28" spans="1:9" ht="15.75" x14ac:dyDescent="0.25">
      <c r="A28" s="110" t="s">
        <v>51</v>
      </c>
      <c r="B28" s="111"/>
      <c r="C28" s="111"/>
      <c r="D28" s="111"/>
      <c r="E28" s="111"/>
      <c r="F28" s="111"/>
      <c r="G28" s="111"/>
      <c r="H28" s="111"/>
      <c r="I28" s="112"/>
    </row>
    <row r="29" spans="1:9" ht="15.75" x14ac:dyDescent="0.25">
      <c r="A29" s="110" t="s">
        <v>139</v>
      </c>
      <c r="B29" s="111"/>
      <c r="C29" s="111"/>
      <c r="D29" s="111"/>
      <c r="E29" s="111"/>
      <c r="F29" s="111"/>
      <c r="G29" s="111"/>
      <c r="H29" s="111"/>
      <c r="I29" s="112"/>
    </row>
    <row r="30" spans="1:9" ht="16.5" thickBot="1" x14ac:dyDescent="0.3">
      <c r="A30" s="110" t="s">
        <v>94</v>
      </c>
      <c r="B30" s="111"/>
      <c r="C30" s="111"/>
      <c r="D30" s="111"/>
      <c r="E30" s="111"/>
      <c r="F30" s="111"/>
      <c r="G30" s="111"/>
      <c r="H30" s="111"/>
      <c r="I30" s="112"/>
    </row>
    <row r="31" spans="1:9" ht="15.75" x14ac:dyDescent="0.25">
      <c r="A31" s="126" t="s">
        <v>53</v>
      </c>
      <c r="B31" s="127"/>
      <c r="C31" s="127"/>
      <c r="D31" s="127"/>
      <c r="E31" s="127"/>
      <c r="F31" s="127"/>
      <c r="G31" s="127"/>
      <c r="H31" s="127"/>
      <c r="I31" s="128"/>
    </row>
    <row r="32" spans="1:9" ht="15.75" thickBot="1" x14ac:dyDescent="0.3">
      <c r="A32" s="100" t="s">
        <v>86</v>
      </c>
      <c r="B32" s="101"/>
      <c r="C32" s="101"/>
      <c r="D32" s="101"/>
      <c r="E32" s="101"/>
      <c r="F32" s="101"/>
      <c r="G32" s="101"/>
      <c r="H32" s="101"/>
      <c r="I32" s="102"/>
    </row>
    <row r="33" spans="1:9" ht="15.75" thickBot="1" x14ac:dyDescent="0.3">
      <c r="A33" s="103" t="s">
        <v>55</v>
      </c>
      <c r="B33" s="103" t="s">
        <v>56</v>
      </c>
      <c r="C33" s="104" t="s">
        <v>57</v>
      </c>
      <c r="D33" s="104"/>
      <c r="E33" s="104"/>
      <c r="F33" s="104" t="s">
        <v>58</v>
      </c>
      <c r="G33" s="104"/>
      <c r="H33" s="104"/>
      <c r="I33" s="105" t="s">
        <v>59</v>
      </c>
    </row>
    <row r="34" spans="1:9" ht="15.75" thickBot="1" x14ac:dyDescent="0.3">
      <c r="A34" s="103"/>
      <c r="B34" s="103"/>
      <c r="C34" s="33" t="s">
        <v>60</v>
      </c>
      <c r="D34" s="33" t="s">
        <v>61</v>
      </c>
      <c r="E34" s="33" t="s">
        <v>62</v>
      </c>
      <c r="F34" s="33" t="s">
        <v>63</v>
      </c>
      <c r="G34" s="33" t="s">
        <v>61</v>
      </c>
      <c r="H34" s="33" t="s">
        <v>62</v>
      </c>
      <c r="I34" s="106"/>
    </row>
    <row r="35" spans="1:9" ht="50.25" customHeight="1" thickBot="1" x14ac:dyDescent="0.3">
      <c r="A35" s="174" t="s">
        <v>87</v>
      </c>
      <c r="B35" s="34" t="s">
        <v>65</v>
      </c>
      <c r="C35" s="35" t="e">
        <f>(D35/E35)</f>
        <v>#DIV/0!</v>
      </c>
      <c r="D35" s="36">
        <v>0</v>
      </c>
      <c r="E35" s="36">
        <v>0</v>
      </c>
      <c r="F35" s="35" t="e">
        <f>(G35/H35)</f>
        <v>#DIV/0!</v>
      </c>
      <c r="G35" s="36">
        <v>0</v>
      </c>
      <c r="H35" s="36">
        <v>0</v>
      </c>
      <c r="I35" s="36"/>
    </row>
    <row r="36" spans="1:9" ht="50.25" customHeight="1" thickBot="1" x14ac:dyDescent="0.3">
      <c r="A36" s="174"/>
      <c r="B36" s="34" t="s">
        <v>66</v>
      </c>
      <c r="C36" s="35" t="e">
        <f t="shared" ref="C36:C38" si="4">(D36/E36)</f>
        <v>#DIV/0!</v>
      </c>
      <c r="D36" s="36">
        <v>0</v>
      </c>
      <c r="E36" s="36">
        <v>0</v>
      </c>
      <c r="F36" s="35" t="e">
        <f t="shared" ref="F36:F38" si="5">(G36/H36)</f>
        <v>#DIV/0!</v>
      </c>
      <c r="G36" s="36">
        <v>0</v>
      </c>
      <c r="H36" s="36">
        <v>0</v>
      </c>
      <c r="I36" s="36"/>
    </row>
    <row r="37" spans="1:9" ht="50.25" customHeight="1" thickBot="1" x14ac:dyDescent="0.3">
      <c r="A37" s="174"/>
      <c r="B37" s="34" t="s">
        <v>67</v>
      </c>
      <c r="C37" s="35" t="e">
        <f t="shared" si="4"/>
        <v>#DIV/0!</v>
      </c>
      <c r="D37" s="36">
        <v>0</v>
      </c>
      <c r="E37" s="36">
        <v>0</v>
      </c>
      <c r="F37" s="35" t="e">
        <f t="shared" si="5"/>
        <v>#DIV/0!</v>
      </c>
      <c r="G37" s="36">
        <v>0</v>
      </c>
      <c r="H37" s="36">
        <v>0</v>
      </c>
      <c r="I37" s="36"/>
    </row>
    <row r="38" spans="1:9" ht="50.25" customHeight="1" thickBot="1" x14ac:dyDescent="0.3">
      <c r="A38" s="174"/>
      <c r="B38" s="34" t="s">
        <v>68</v>
      </c>
      <c r="C38" s="35" t="e">
        <f t="shared" si="4"/>
        <v>#DIV/0!</v>
      </c>
      <c r="D38" s="36">
        <v>0</v>
      </c>
      <c r="E38" s="36">
        <v>0</v>
      </c>
      <c r="F38" s="35" t="e">
        <f t="shared" si="5"/>
        <v>#DIV/0!</v>
      </c>
      <c r="G38" s="36">
        <v>0</v>
      </c>
      <c r="H38" s="36">
        <v>0</v>
      </c>
      <c r="I38" s="36"/>
    </row>
    <row r="39" spans="1:9" ht="9" customHeight="1" thickBot="1" x14ac:dyDescent="0.3"/>
    <row r="40" spans="1:9" x14ac:dyDescent="0.25">
      <c r="A40" s="38" t="s">
        <v>90</v>
      </c>
      <c r="B40" s="39"/>
      <c r="C40" s="39"/>
      <c r="D40" s="39"/>
      <c r="E40" s="39"/>
      <c r="F40" s="39"/>
      <c r="G40" s="39"/>
      <c r="H40" s="39"/>
      <c r="I40" s="40"/>
    </row>
    <row r="41" spans="1:9" x14ac:dyDescent="0.25">
      <c r="A41" s="41" t="s">
        <v>80</v>
      </c>
      <c r="B41" s="42"/>
      <c r="C41" s="42"/>
      <c r="D41" s="42"/>
      <c r="E41" s="42"/>
      <c r="F41" s="42"/>
      <c r="G41" s="42"/>
      <c r="H41" s="42"/>
      <c r="I41" s="43"/>
    </row>
    <row r="42" spans="1:9" x14ac:dyDescent="0.25">
      <c r="A42" s="41" t="s">
        <v>81</v>
      </c>
      <c r="B42" s="42"/>
      <c r="C42" s="42"/>
      <c r="D42" s="42"/>
      <c r="E42" s="42"/>
      <c r="F42" s="42"/>
      <c r="G42" s="42"/>
      <c r="H42" s="42"/>
      <c r="I42" s="43"/>
    </row>
    <row r="43" spans="1:9" x14ac:dyDescent="0.25">
      <c r="A43" s="165" t="s">
        <v>88</v>
      </c>
      <c r="B43" s="166"/>
      <c r="C43" s="166"/>
      <c r="D43" s="166"/>
      <c r="E43" s="166"/>
      <c r="F43" s="166"/>
      <c r="G43" s="166"/>
      <c r="H43" s="166"/>
      <c r="I43" s="167"/>
    </row>
    <row r="44" spans="1:9" x14ac:dyDescent="0.25">
      <c r="A44" s="165" t="s">
        <v>110</v>
      </c>
      <c r="B44" s="166"/>
      <c r="C44" s="166"/>
      <c r="D44" s="166"/>
      <c r="E44" s="166"/>
      <c r="F44" s="166"/>
      <c r="G44" s="166"/>
      <c r="H44" s="166"/>
      <c r="I44" s="167"/>
    </row>
    <row r="45" spans="1:9" ht="15.75" thickBot="1" x14ac:dyDescent="0.3">
      <c r="A45" s="168" t="s">
        <v>109</v>
      </c>
      <c r="B45" s="169"/>
      <c r="C45" s="169"/>
      <c r="D45" s="169"/>
      <c r="E45" s="169"/>
      <c r="F45" s="169"/>
      <c r="G45" s="169"/>
      <c r="H45" s="169"/>
      <c r="I45" s="170"/>
    </row>
    <row r="46" spans="1:9" ht="15.75" thickBot="1" x14ac:dyDescent="0.3">
      <c r="C46" s="47"/>
      <c r="D46" s="47"/>
      <c r="E46" s="47"/>
    </row>
    <row r="47" spans="1:9" x14ac:dyDescent="0.25">
      <c r="A47" s="152"/>
      <c r="B47" s="154"/>
      <c r="C47" s="52"/>
      <c r="D47" s="15"/>
      <c r="E47" s="47"/>
      <c r="F47" s="171"/>
      <c r="G47" s="172"/>
      <c r="H47" s="172"/>
      <c r="I47" s="173"/>
    </row>
    <row r="48" spans="1:9" ht="15.75" thickBot="1" x14ac:dyDescent="0.3">
      <c r="A48" s="248" t="s">
        <v>239</v>
      </c>
      <c r="B48" s="249"/>
      <c r="C48" s="53"/>
      <c r="D48" s="16"/>
      <c r="F48" s="250" t="s">
        <v>240</v>
      </c>
      <c r="G48" s="251"/>
      <c r="H48" s="251"/>
      <c r="I48" s="252"/>
    </row>
    <row r="49" spans="1:9" x14ac:dyDescent="0.25">
      <c r="A49" s="83" t="s">
        <v>37</v>
      </c>
      <c r="B49" s="83"/>
      <c r="C49" s="18"/>
      <c r="D49" s="18"/>
      <c r="F49" s="83" t="s">
        <v>37</v>
      </c>
      <c r="G49" s="83"/>
      <c r="H49" s="83"/>
      <c r="I49" s="83"/>
    </row>
    <row r="50" spans="1:9" x14ac:dyDescent="0.25">
      <c r="A50" s="84" t="s">
        <v>27</v>
      </c>
      <c r="B50" s="84"/>
      <c r="C50" s="18"/>
      <c r="D50" s="18"/>
      <c r="F50" s="84" t="s">
        <v>28</v>
      </c>
      <c r="G50" s="84"/>
      <c r="H50" s="84"/>
      <c r="I50" s="84"/>
    </row>
  </sheetData>
  <mergeCells count="47">
    <mergeCell ref="A49:B49"/>
    <mergeCell ref="F49:I49"/>
    <mergeCell ref="A50:B50"/>
    <mergeCell ref="F50:I50"/>
    <mergeCell ref="A43:I43"/>
    <mergeCell ref="A44:I44"/>
    <mergeCell ref="A45:I45"/>
    <mergeCell ref="A47:B47"/>
    <mergeCell ref="F47:I47"/>
    <mergeCell ref="A48:B48"/>
    <mergeCell ref="F48:I48"/>
    <mergeCell ref="A33:A34"/>
    <mergeCell ref="B33:B34"/>
    <mergeCell ref="C33:E33"/>
    <mergeCell ref="F33:H33"/>
    <mergeCell ref="I33:I34"/>
    <mergeCell ref="A35:A38"/>
    <mergeCell ref="A27:I27"/>
    <mergeCell ref="A28:I28"/>
    <mergeCell ref="A29:I29"/>
    <mergeCell ref="A30:I30"/>
    <mergeCell ref="A31:I31"/>
    <mergeCell ref="A32:I32"/>
    <mergeCell ref="A20:A21"/>
    <mergeCell ref="B20:B21"/>
    <mergeCell ref="C20:E20"/>
    <mergeCell ref="F20:H20"/>
    <mergeCell ref="I20:I21"/>
    <mergeCell ref="A22:A25"/>
    <mergeCell ref="A14:I14"/>
    <mergeCell ref="A15:I15"/>
    <mergeCell ref="A16:I16"/>
    <mergeCell ref="A17:I17"/>
    <mergeCell ref="A18:I18"/>
    <mergeCell ref="A19:I19"/>
    <mergeCell ref="A7:A8"/>
    <mergeCell ref="B7:B8"/>
    <mergeCell ref="C7:E7"/>
    <mergeCell ref="F7:H7"/>
    <mergeCell ref="I7:I8"/>
    <mergeCell ref="A9:A12"/>
    <mergeCell ref="A1:I1"/>
    <mergeCell ref="A2:I2"/>
    <mergeCell ref="A3:I3"/>
    <mergeCell ref="A4:I4"/>
    <mergeCell ref="A5:I5"/>
    <mergeCell ref="A6:I6"/>
  </mergeCells>
  <printOptions horizontalCentered="1" verticalCentered="1"/>
  <pageMargins left="0" right="0" top="0" bottom="0" header="0" footer="0"/>
  <pageSetup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Anexo A 2DO 26</vt:lpstr>
      <vt:lpstr>Anexo C FORTAMUN 2DO TRIM 26</vt:lpstr>
      <vt:lpstr>Anexo A DEFINITIVO25</vt:lpstr>
      <vt:lpstr>Anexo C FORTAMUN DEFINITIVO 25</vt:lpstr>
      <vt:lpstr>Anexo B DEFINITIVO 25</vt:lpstr>
      <vt:lpstr>Anexo C FAISMUN DEFINITIVO 25</vt:lpstr>
      <vt:lpstr>'Anexo A 2DO 26'!Área_de_impresión</vt:lpstr>
      <vt:lpstr>'Anexo A DEFINITIVO25'!Área_de_impresión</vt:lpstr>
      <vt:lpstr>'Anexo B DEFINITIVO 25'!Área_de_impresión</vt:lpstr>
      <vt:lpstr>'Anexo C FAISMUN DEFINITIVO 25'!Área_de_impresión</vt:lpstr>
      <vt:lpstr>'Anexo C FORTAMUN 2DO TRIM 26'!Área_de_impresión</vt:lpstr>
      <vt:lpstr>'Anexo C FORTAMUN DEFINITIVO 25'!Área_de_impresión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dc:creator>
  <cp:lastModifiedBy>ATHLON</cp:lastModifiedBy>
  <cp:lastPrinted>2026-07-28T00:32:42Z</cp:lastPrinted>
  <dcterms:created xsi:type="dcterms:W3CDTF">2021-06-11T18:31:02Z</dcterms:created>
  <dcterms:modified xsi:type="dcterms:W3CDTF">2026-07-30T01:27:58Z</dcterms:modified>
</cp:coreProperties>
</file>